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-OAI\Desktop\OAI\"/>
    </mc:Choice>
  </mc:AlternateContent>
  <bookViews>
    <workbookView xWindow="-105" yWindow="-105" windowWidth="23250" windowHeight="12570"/>
  </bookViews>
  <sheets>
    <sheet name="BUZONES -LINEA-311" sheetId="3" r:id="rId1"/>
    <sheet name="Validación" sheetId="4" r:id="rId2"/>
    <sheet name="Hoja1" sheetId="1" r:id="rId3"/>
  </sheets>
  <definedNames>
    <definedName name="TIPODEINCIDENCIA">Tabla7[Tipo de incidencia]</definedName>
    <definedName name="VIA">Tabla6[Vía de recepción]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8" i="3" l="1"/>
  <c r="P37" i="3"/>
  <c r="N35" i="3" l="1"/>
  <c r="P35" i="3" s="1"/>
  <c r="N34" i="3"/>
  <c r="P34" i="3" s="1"/>
  <c r="N33" i="3"/>
  <c r="P33" i="3" s="1"/>
  <c r="N32" i="3"/>
  <c r="P32" i="3" s="1"/>
  <c r="N28" i="3"/>
  <c r="P28" i="3" s="1"/>
  <c r="N22" i="3"/>
  <c r="P22" i="3" s="1"/>
  <c r="N18" i="3"/>
  <c r="P18" i="3" s="1"/>
  <c r="N13" i="3"/>
  <c r="P13" i="3" s="1"/>
  <c r="P15" i="3"/>
  <c r="N19" i="3"/>
  <c r="P19" i="3" s="1"/>
  <c r="P23" i="3"/>
  <c r="N29" i="3"/>
  <c r="P29" i="3" s="1"/>
  <c r="N14" i="3"/>
  <c r="N31" i="3"/>
  <c r="P31" i="3" s="1"/>
  <c r="N17" i="3" l="1"/>
  <c r="P17" i="3" s="1"/>
  <c r="N20" i="3"/>
  <c r="P20" i="3" s="1"/>
  <c r="N21" i="3"/>
  <c r="P21" i="3" s="1"/>
  <c r="P24" i="3"/>
  <c r="N25" i="3"/>
  <c r="P25" i="3" s="1"/>
  <c r="N26" i="3"/>
  <c r="P26" i="3" s="1"/>
  <c r="N27" i="3"/>
  <c r="P27" i="3" s="1"/>
  <c r="N30" i="3"/>
  <c r="P30" i="3" s="1"/>
  <c r="P14" i="3"/>
  <c r="P16" i="3"/>
</calcChain>
</file>

<file path=xl/sharedStrings.xml><?xml version="1.0" encoding="utf-8"?>
<sst xmlns="http://schemas.openxmlformats.org/spreadsheetml/2006/main" count="328" uniqueCount="106">
  <si>
    <t>Matriz Gestión de Quejas, Sugerencias, Denuncias y Felicitaciones</t>
  </si>
  <si>
    <t>Nombre y Apellidos</t>
  </si>
  <si>
    <t>Teléfono</t>
  </si>
  <si>
    <t>Tipo de incidencia</t>
  </si>
  <si>
    <t>Vía de recepción</t>
  </si>
  <si>
    <t>Servicio de incidencia (si aplica)</t>
  </si>
  <si>
    <t>Descripción de la incidencia</t>
  </si>
  <si>
    <t>Respuesta/solución</t>
  </si>
  <si>
    <t>Fecha de respuesta</t>
  </si>
  <si>
    <t>Tiempo  de respuesta (días lab)</t>
  </si>
  <si>
    <t>Estatus de la incidencia</t>
  </si>
  <si>
    <t>Días feriados 2023</t>
  </si>
  <si>
    <t>Fecha de visita</t>
  </si>
  <si>
    <t>Anónimo</t>
  </si>
  <si>
    <t>-------</t>
  </si>
  <si>
    <t>Queja</t>
  </si>
  <si>
    <t>Cayetano Germosén</t>
  </si>
  <si>
    <t>Oficina  o CSC</t>
  </si>
  <si>
    <t>Agua potable</t>
  </si>
  <si>
    <t>En La Sabana del sector Los Jiménez, no está llegando el agua potable y quieren hacer huelga.</t>
  </si>
  <si>
    <t>Columna1</t>
  </si>
  <si>
    <t>Columna2</t>
  </si>
  <si>
    <t>Columna3</t>
  </si>
  <si>
    <t>Columna4</t>
  </si>
  <si>
    <t>Columna5</t>
  </si>
  <si>
    <t>Columna6</t>
  </si>
  <si>
    <t>Columna8</t>
  </si>
  <si>
    <t>Columna9</t>
  </si>
  <si>
    <t>Columna10</t>
  </si>
  <si>
    <t>Columna11</t>
  </si>
  <si>
    <t>Columna12</t>
  </si>
  <si>
    <t>Columna13</t>
  </si>
  <si>
    <t>Columna14</t>
  </si>
  <si>
    <t>TOTAL</t>
  </si>
  <si>
    <t>UNA (1) QUEJA</t>
  </si>
  <si>
    <t>Estadística - 1er. Trimestre ENERO-FEBRERO-MARZO 2023</t>
  </si>
  <si>
    <t>LINEA 311</t>
  </si>
  <si>
    <t>cero</t>
  </si>
  <si>
    <t>N/A</t>
  </si>
  <si>
    <t>Enero: 9, 21, 30.        Febrero: 27.     Marzo: 00.</t>
  </si>
  <si>
    <t>cero (0)</t>
  </si>
  <si>
    <t>No se han recibido por esta vía ningúna queja, reclamación, sugerencia o denuncia.</t>
  </si>
  <si>
    <t>BUZONES</t>
  </si>
  <si>
    <t>Cantidad encontrada</t>
  </si>
  <si>
    <t>una (1)</t>
  </si>
  <si>
    <t>EVIDENCIA:</t>
  </si>
  <si>
    <t>Columna7</t>
  </si>
  <si>
    <t xml:space="preserve">BUZONES </t>
  </si>
  <si>
    <t>LÍNEA 311</t>
  </si>
  <si>
    <t>QUEJA</t>
  </si>
  <si>
    <t>SUGERENCIA</t>
  </si>
  <si>
    <t>RECLAMACION</t>
  </si>
  <si>
    <t>DENUNCIA</t>
  </si>
  <si>
    <t xml:space="preserve">Mes </t>
  </si>
  <si>
    <t>Año</t>
  </si>
  <si>
    <t>Tiempo Transcurido</t>
  </si>
  <si>
    <t>Fecha de Visita</t>
  </si>
  <si>
    <t>Tipo de Incidencia</t>
  </si>
  <si>
    <t>Calificación</t>
  </si>
  <si>
    <t>enero</t>
  </si>
  <si>
    <t>febrero</t>
  </si>
  <si>
    <t>marzo</t>
  </si>
  <si>
    <t>abril</t>
  </si>
  <si>
    <t>mayo</t>
  </si>
  <si>
    <t>-</t>
  </si>
  <si>
    <t>Jamao al Norte</t>
  </si>
  <si>
    <t>Veragua</t>
  </si>
  <si>
    <t>no se encontraron formularios completados</t>
  </si>
  <si>
    <t>Gaspar Hernández</t>
  </si>
  <si>
    <t>portal web</t>
  </si>
  <si>
    <t>Villa Trina</t>
  </si>
  <si>
    <t>Guaucí</t>
  </si>
  <si>
    <t>Monte de la Jagua</t>
  </si>
  <si>
    <t>agua potable</t>
  </si>
  <si>
    <t>se encontró un papelito con la queja sin nombre ni numero de telefono.</t>
  </si>
  <si>
    <t>entrada B/Los López</t>
  </si>
  <si>
    <t>no está llegando agua y cuando llega es poca</t>
  </si>
  <si>
    <t>Nuevo Puerto Rico</t>
  </si>
  <si>
    <t>no se encontraron formularios completados. Se debe reparar el buzón</t>
  </si>
  <si>
    <t>no hay buzón instalado</t>
  </si>
  <si>
    <t>Cantidad</t>
  </si>
  <si>
    <t>entrada Los López</t>
  </si>
  <si>
    <t>oficina principal</t>
  </si>
  <si>
    <t>Canca la Reina</t>
  </si>
  <si>
    <t>San Víctor</t>
  </si>
  <si>
    <t>Matriz Revisión de Buzones  de Quejas, Sugerencias y Denuncias</t>
  </si>
  <si>
    <t>Oficina de Acceso a la Información (OAI)</t>
  </si>
  <si>
    <t>Esto sucede cuando no envían el agua desde el municipio de Salcedo, que corresponde para esa zona, dos días a la semana, pero se reporta y la envían y se soluciona La encargada del CSC nos  comunicó que cuando reciben quejas de manera verbal, ella llama al enc. de Operación y mantenimiento para que envíe una brigada a supervisar.</t>
  </si>
  <si>
    <t>En este caso No tenemos evidencias de la respuesta en vista de que no tiene remitente ni numero de contacto.</t>
  </si>
  <si>
    <t>En el mismo momento que se recibe la queja verbal se le da respuesta y e menos de tres (3) días se resuelve el problema.</t>
  </si>
  <si>
    <t>Se colocará en un mural en cada CSC, el itinerario para envío del agua potable, por día y por zona.</t>
  </si>
  <si>
    <t>junio</t>
  </si>
  <si>
    <t>Erika Estrella</t>
  </si>
  <si>
    <t>Julio Javier</t>
  </si>
  <si>
    <t>Por favor echenle cloro al agua, el agua está llegando sucia, por favor.</t>
  </si>
  <si>
    <t>Hablamos con el nuevo enc. de tratamiento de agua y nos informó que,</t>
  </si>
  <si>
    <t>Nos comunicamos con la persona y le informamos vía telefónica la respuesta</t>
  </si>
  <si>
    <t>Guaucí - San Víctor - Canca La Reina - Monte de la Jagua</t>
  </si>
  <si>
    <t>no se encontraronformularioscompletados</t>
  </si>
  <si>
    <t>cobro del agua</t>
  </si>
  <si>
    <t>La cobradora de la calle principal de Bonagua, no está cobrando todos los meses.</t>
  </si>
  <si>
    <t>Nos comunicacmos con el enc. de Comercial y nos informó que la joven gestora de esa zona, en los días de cobro estaba recibiendo un curso/taller sobre Inducción a la Administración Pública y por esa razón no ha podido pasar, pero que en los próximos días se solucionará.</t>
  </si>
  <si>
    <t>Principal</t>
  </si>
  <si>
    <t>La Estación (Ciudad)</t>
  </si>
  <si>
    <t>Portal  web 311</t>
  </si>
  <si>
    <t>No se han recibido por esta vía.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</si>
</sst>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4" tint="-0.499984740745262"/>
      <name val="Edwardian Script ITC"/>
      <family val="4"/>
    </font>
    <font>
      <sz val="12"/>
      <color theme="1"/>
      <name val="Baskerville Old Face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Edwardian Script ITC"/>
      <family val="4"/>
    </font>
    <font>
      <sz val="36"/>
      <color theme="1"/>
      <name val="Edwardian Script ITC"/>
      <family val="4"/>
    </font>
    <font>
      <b/>
      <sz val="26"/>
      <color theme="4" tint="-0.499984740745262"/>
      <name val="Edwardian Script ITC"/>
      <family val="4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4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 wrapText="1"/>
    </xf>
    <xf numFmtId="14" fontId="1" fillId="5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0" xfId="0" applyFont="1" applyFill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1"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19" formatCode="d/m/yyyy"/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top style="thin">
          <color theme="4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1256501</xdr:colOff>
      <xdr:row>7</xdr:row>
      <xdr:rowOff>7060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713FA25-CBC5-40AC-B73B-073685940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5057"/>
          <a:ext cx="18211800" cy="1117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104775</xdr:rowOff>
    </xdr:from>
    <xdr:to>
      <xdr:col>9</xdr:col>
      <xdr:colOff>1514475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04775"/>
          <a:ext cx="7658100" cy="11715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19</xdr:row>
      <xdr:rowOff>47625</xdr:rowOff>
    </xdr:from>
    <xdr:to>
      <xdr:col>8</xdr:col>
      <xdr:colOff>28575</xdr:colOff>
      <xdr:row>26</xdr:row>
      <xdr:rowOff>49387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9827" t="37909" r="32254" b="43326"/>
        <a:stretch/>
      </xdr:blipFill>
      <xdr:spPr>
        <a:xfrm>
          <a:off x="4819650" y="7505700"/>
          <a:ext cx="2124075" cy="1335262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19</xdr:row>
      <xdr:rowOff>57150</xdr:rowOff>
    </xdr:from>
    <xdr:to>
      <xdr:col>3</xdr:col>
      <xdr:colOff>638176</xdr:colOff>
      <xdr:row>38</xdr:row>
      <xdr:rowOff>162983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7862" t="14477" r="38027" b="16942"/>
        <a:stretch/>
      </xdr:blipFill>
      <xdr:spPr>
        <a:xfrm>
          <a:off x="942976" y="7515225"/>
          <a:ext cx="2095500" cy="3725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12:Q45" totalsRowShown="0" headerRowDxfId="30" dataDxfId="28" headerRowBorderDxfId="29" tableBorderDxfId="27">
  <autoFilter ref="A12:Q45"/>
  <tableColumns count="17">
    <tableColumn id="16" name="Año" dataDxfId="26"/>
    <tableColumn id="15" name="Mes " dataDxfId="25"/>
    <tableColumn id="17" name="Vía de recepción" dataDxfId="24"/>
    <tableColumn id="3" name="Fecha de Visita" dataDxfId="23"/>
    <tableColumn id="1" name="Cantidad" dataDxfId="22"/>
    <tableColumn id="4" name="Nombre y Apellidos" dataDxfId="21"/>
    <tableColumn id="5" name="Teléfono" dataDxfId="20"/>
    <tableColumn id="6" name="Tipo de Incidencia" dataDxfId="19"/>
    <tableColumn id="7" name="Oficina  o CSC" dataDxfId="18"/>
    <tableColumn id="8" name="Servicio de incidencia (si aplica)" dataDxfId="17"/>
    <tableColumn id="9" name="Descripción de la incidencia" dataDxfId="16"/>
    <tableColumn id="10" name="Respuesta/solución" dataDxfId="15"/>
    <tableColumn id="11" name="Fecha de respuesta" dataDxfId="14"/>
    <tableColumn id="18" name="Tiempo Transcurido" dataDxfId="13">
      <calculatedColumnFormula>Tabla4[[#This Row],[Fecha de respuesta]]-Tabla4[[#This Row],[Fecha de Visita]]</calculatedColumnFormula>
    </tableColumn>
    <tableColumn id="12" name="Tiempo  de respuesta (días lab)" dataDxfId="12"/>
    <tableColumn id="19" name="Calificación" dataDxfId="11">
      <calculatedColumnFormula>IF(Tabla4[[#This Row],[Tiempo Transcurido]]&gt;Tabla4[[#This Row],[Tiempo  de respuesta (días lab)]],"Rojo","Verde")</calculatedColumnFormula>
    </tableColumn>
    <tableColumn id="13" name="Estatus de la incidencia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1:A3" totalsRowShown="0">
  <autoFilter ref="A1:A3"/>
  <tableColumns count="1">
    <tableColumn id="1" name="Vía de recep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C1:C5" totalsRowShown="0">
  <autoFilter ref="C1:C5"/>
  <tableColumns count="1">
    <tableColumn id="1" name="Tipo de incidenci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a2" displayName="Tabla2" ref="A10:N15" totalsRowShown="0" headerRowDxfId="9">
  <autoFilter ref="A10:N15"/>
  <tableColumns count="14">
    <tableColumn id="1" name="Columna1" dataDxfId="8"/>
    <tableColumn id="2" name="Columna2"/>
    <tableColumn id="3" name="Columna3"/>
    <tableColumn id="4" name="Columna4"/>
    <tableColumn id="5" name="Columna5"/>
    <tableColumn id="6" name="Columna6"/>
    <tableColumn id="8" name="Columna7"/>
    <tableColumn id="9" name="Columna8"/>
    <tableColumn id="10" name="Columna9"/>
    <tableColumn id="11" name="Columna10"/>
    <tableColumn id="12" name="Columna11"/>
    <tableColumn id="13" name="Columna12"/>
    <tableColumn id="14" name="Columna13"/>
    <tableColumn id="7" name="Columna14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45"/>
  <sheetViews>
    <sheetView showGridLines="0" tabSelected="1" zoomScale="70" zoomScaleNormal="70" workbookViewId="0">
      <pane ySplit="12" topLeftCell="A13" activePane="bottomLeft" state="frozen"/>
      <selection pane="bottomLeft" activeCell="A41" sqref="A41"/>
    </sheetView>
  </sheetViews>
  <sheetFormatPr baseColWidth="10" defaultRowHeight="15" x14ac:dyDescent="0.25"/>
  <cols>
    <col min="1" max="1" width="10.85546875" bestFit="1" customWidth="1"/>
    <col min="2" max="2" width="11.140625" bestFit="1" customWidth="1"/>
    <col min="3" max="3" width="20.85546875" customWidth="1"/>
    <col min="4" max="4" width="20.28515625" bestFit="1" customWidth="1"/>
    <col min="5" max="5" width="23.85546875" bestFit="1" customWidth="1"/>
    <col min="6" max="6" width="14" bestFit="1" customWidth="1"/>
    <col min="7" max="7" width="17.7109375" customWidth="1"/>
    <col min="8" max="8" width="20.28515625" customWidth="1"/>
    <col min="9" max="9" width="28.28515625" customWidth="1"/>
    <col min="10" max="10" width="31.140625" bestFit="1" customWidth="1"/>
    <col min="11" max="11" width="23.7109375" bestFit="1" customWidth="1"/>
    <col min="12" max="12" width="25.28515625" customWidth="1"/>
    <col min="13" max="13" width="24" bestFit="1" customWidth="1"/>
    <col min="14" max="14" width="34.28515625" bestFit="1" customWidth="1"/>
    <col min="15" max="15" width="34.28515625" customWidth="1"/>
    <col min="16" max="16" width="27" bestFit="1" customWidth="1"/>
    <col min="17" max="17" width="21.42578125" customWidth="1"/>
  </cols>
  <sheetData>
    <row r="9" spans="1:17" ht="35.25" x14ac:dyDescent="0.6">
      <c r="A9" s="40" t="s">
        <v>86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7" ht="55.5" customHeight="1" x14ac:dyDescent="0.85">
      <c r="A10" s="38" t="s">
        <v>85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"/>
      <c r="O10" s="8"/>
      <c r="P10" s="8"/>
    </row>
    <row r="12" spans="1:17" s="1" customFormat="1" ht="30" x14ac:dyDescent="0.25">
      <c r="A12" s="20" t="s">
        <v>54</v>
      </c>
      <c r="B12" s="20" t="s">
        <v>53</v>
      </c>
      <c r="C12" s="20" t="s">
        <v>4</v>
      </c>
      <c r="D12" s="20" t="s">
        <v>56</v>
      </c>
      <c r="E12" s="23" t="s">
        <v>80</v>
      </c>
      <c r="F12" s="20" t="s">
        <v>1</v>
      </c>
      <c r="G12" s="20" t="s">
        <v>2</v>
      </c>
      <c r="H12" s="20" t="s">
        <v>57</v>
      </c>
      <c r="I12" s="20" t="s">
        <v>17</v>
      </c>
      <c r="J12" s="20" t="s">
        <v>5</v>
      </c>
      <c r="K12" s="20" t="s">
        <v>6</v>
      </c>
      <c r="L12" s="20" t="s">
        <v>7</v>
      </c>
      <c r="M12" s="20" t="s">
        <v>8</v>
      </c>
      <c r="N12" s="20" t="s">
        <v>55</v>
      </c>
      <c r="O12" s="20" t="s">
        <v>9</v>
      </c>
      <c r="P12" s="20" t="s">
        <v>58</v>
      </c>
      <c r="Q12" s="20" t="s">
        <v>10</v>
      </c>
    </row>
    <row r="13" spans="1:17" s="1" customFormat="1" ht="52.5" customHeight="1" x14ac:dyDescent="0.25">
      <c r="A13" s="25">
        <v>2023</v>
      </c>
      <c r="B13" s="25" t="s">
        <v>59</v>
      </c>
      <c r="C13" s="25" t="s">
        <v>47</v>
      </c>
      <c r="D13" s="29">
        <v>44953</v>
      </c>
      <c r="E13" s="30">
        <v>0</v>
      </c>
      <c r="F13" s="25" t="s">
        <v>64</v>
      </c>
      <c r="G13" s="25" t="s">
        <v>64</v>
      </c>
      <c r="H13" s="25"/>
      <c r="I13" s="25" t="s">
        <v>82</v>
      </c>
      <c r="J13" s="26" t="s">
        <v>64</v>
      </c>
      <c r="K13" s="25" t="s">
        <v>64</v>
      </c>
      <c r="L13" s="25" t="s">
        <v>64</v>
      </c>
      <c r="M13" s="28">
        <v>44953</v>
      </c>
      <c r="N13" s="27">
        <f>Tabla4[[#This Row],[Fecha de respuesta]]-Tabla4[[#This Row],[Fecha de Visita]]</f>
        <v>0</v>
      </c>
      <c r="O13" s="25">
        <v>15</v>
      </c>
      <c r="P13" s="27" t="str">
        <f>IF(Tabla4[[#This Row],[Tiempo Transcurido]]&gt;Tabla4[[#This Row],[Tiempo  de respuesta (días lab)]],"Rojo","Verde")</f>
        <v>Verde</v>
      </c>
      <c r="Q13" s="33" t="s">
        <v>67</v>
      </c>
    </row>
    <row r="14" spans="1:17" s="1" customFormat="1" ht="51" customHeight="1" x14ac:dyDescent="0.25">
      <c r="A14" s="1">
        <v>2023</v>
      </c>
      <c r="B14" s="1" t="s">
        <v>59</v>
      </c>
      <c r="C14" s="1" t="s">
        <v>47</v>
      </c>
      <c r="D14" s="5">
        <v>44953</v>
      </c>
      <c r="E14" s="24">
        <v>0</v>
      </c>
      <c r="F14" s="1" t="s">
        <v>64</v>
      </c>
      <c r="G14" s="1" t="s">
        <v>64</v>
      </c>
      <c r="H14" s="22"/>
      <c r="I14" s="1" t="s">
        <v>65</v>
      </c>
      <c r="J14" s="1" t="s">
        <v>64</v>
      </c>
      <c r="K14" s="1" t="s">
        <v>64</v>
      </c>
      <c r="L14" s="1" t="s">
        <v>64</v>
      </c>
      <c r="M14" s="5">
        <v>44953</v>
      </c>
      <c r="N14" s="21">
        <f>Tabla4[[#This Row],[Fecha de respuesta]]-Tabla4[[#This Row],[Fecha de Visita]]</f>
        <v>0</v>
      </c>
      <c r="O14" s="1">
        <v>15</v>
      </c>
      <c r="P14" s="1" t="str">
        <f>IF(Tabla4[[#This Row],[Tiempo Transcurido]]&gt;Tabla4[[#This Row],[Tiempo  de respuesta (días lab)]],"Rojo","Verde")</f>
        <v>Verde</v>
      </c>
      <c r="Q14" s="2" t="s">
        <v>67</v>
      </c>
    </row>
    <row r="15" spans="1:17" s="1" customFormat="1" ht="51.75" customHeight="1" x14ac:dyDescent="0.25">
      <c r="A15" s="1">
        <v>2023</v>
      </c>
      <c r="B15" s="1" t="s">
        <v>59</v>
      </c>
      <c r="C15" s="1" t="s">
        <v>47</v>
      </c>
      <c r="D15" s="5">
        <v>44953</v>
      </c>
      <c r="E15" s="24">
        <v>0</v>
      </c>
      <c r="F15" s="1" t="s">
        <v>64</v>
      </c>
      <c r="G15" s="1" t="s">
        <v>64</v>
      </c>
      <c r="I15" s="1" t="s">
        <v>66</v>
      </c>
      <c r="K15" s="1" t="s">
        <v>64</v>
      </c>
      <c r="N15" s="21">
        <v>0</v>
      </c>
      <c r="O15" s="1">
        <v>15</v>
      </c>
      <c r="P15" s="1" t="str">
        <f>IF(Tabla4[[#This Row],[Tiempo Transcurido]]&gt;Tabla4[[#This Row],[Tiempo  de respuesta (días lab)]],"Rojo","Verde")</f>
        <v>Verde</v>
      </c>
      <c r="Q15" s="2" t="s">
        <v>67</v>
      </c>
    </row>
    <row r="16" spans="1:17" s="1" customFormat="1" ht="55.5" customHeight="1" x14ac:dyDescent="0.25">
      <c r="A16" s="1">
        <v>2023</v>
      </c>
      <c r="B16" s="1" t="s">
        <v>59</v>
      </c>
      <c r="C16" s="1" t="s">
        <v>47</v>
      </c>
      <c r="D16" s="5">
        <v>44953</v>
      </c>
      <c r="E16" s="24">
        <v>0</v>
      </c>
      <c r="F16" s="1" t="s">
        <v>64</v>
      </c>
      <c r="G16" s="1" t="s">
        <v>64</v>
      </c>
      <c r="I16" s="1" t="s">
        <v>68</v>
      </c>
      <c r="K16" s="1" t="s">
        <v>64</v>
      </c>
      <c r="N16" s="21">
        <v>0</v>
      </c>
      <c r="O16" s="1">
        <v>15</v>
      </c>
      <c r="P16" s="1" t="str">
        <f>IF(Tabla4[[#This Row],[Tiempo Transcurido]]&gt;Tabla4[[#This Row],[Tiempo  de respuesta (días lab)]],"Rojo","Verde")</f>
        <v>Verde</v>
      </c>
      <c r="Q16" s="2" t="s">
        <v>67</v>
      </c>
    </row>
    <row r="17" spans="1:53" s="1" customFormat="1" ht="49.5" customHeight="1" x14ac:dyDescent="0.25">
      <c r="A17" s="1">
        <v>2023</v>
      </c>
      <c r="B17" s="1" t="s">
        <v>59</v>
      </c>
      <c r="C17" s="1" t="s">
        <v>48</v>
      </c>
      <c r="D17" s="5">
        <v>44956</v>
      </c>
      <c r="E17" s="24">
        <v>0</v>
      </c>
      <c r="F17" s="1" t="s">
        <v>64</v>
      </c>
      <c r="G17" s="1" t="s">
        <v>64</v>
      </c>
      <c r="I17" s="1" t="s">
        <v>69</v>
      </c>
      <c r="J17" s="1" t="s">
        <v>64</v>
      </c>
      <c r="K17" s="1" t="s">
        <v>64</v>
      </c>
      <c r="L17" s="1" t="s">
        <v>64</v>
      </c>
      <c r="M17" s="5">
        <v>44956</v>
      </c>
      <c r="N17" s="21">
        <f>Tabla4[[#This Row],[Fecha de respuesta]]-Tabla4[[#This Row],[Fecha de Visita]]</f>
        <v>0</v>
      </c>
      <c r="O17" s="1">
        <v>15</v>
      </c>
      <c r="P17" s="1" t="str">
        <f>IF(Tabla4[[#This Row],[Tiempo Transcurido]]&gt;Tabla4[[#This Row],[Tiempo  de respuesta (días lab)]],"Rojo","Verde")</f>
        <v>Verde</v>
      </c>
      <c r="Q17" s="2" t="s">
        <v>67</v>
      </c>
    </row>
    <row r="18" spans="1:53" s="31" customFormat="1" ht="50.25" customHeight="1" x14ac:dyDescent="0.25">
      <c r="A18" s="31">
        <v>2023</v>
      </c>
      <c r="B18" s="31" t="s">
        <v>60</v>
      </c>
      <c r="C18" s="31" t="s">
        <v>47</v>
      </c>
      <c r="D18" s="29">
        <v>44985</v>
      </c>
      <c r="E18" s="30">
        <v>0</v>
      </c>
      <c r="F18" s="31" t="s">
        <v>64</v>
      </c>
      <c r="G18" s="31" t="s">
        <v>64</v>
      </c>
      <c r="I18" s="31" t="s">
        <v>82</v>
      </c>
      <c r="J18" s="32" t="s">
        <v>64</v>
      </c>
      <c r="K18" s="31" t="s">
        <v>64</v>
      </c>
      <c r="L18" s="31" t="s">
        <v>64</v>
      </c>
      <c r="M18" s="29">
        <v>44985</v>
      </c>
      <c r="N18" s="32">
        <f>Tabla4[[#This Row],[Fecha de respuesta]]-Tabla4[[#This Row],[Fecha de Visita]]</f>
        <v>0</v>
      </c>
      <c r="O18" s="31">
        <v>15</v>
      </c>
      <c r="P18" s="31" t="str">
        <f>IF(Tabla4[[#This Row],[Tiempo Transcurido]]&gt;Tabla4[[#This Row],[Tiempo  de respuesta (días lab)]],"Rojo","Verde")</f>
        <v>Verde</v>
      </c>
      <c r="Q18" s="33" t="s">
        <v>67</v>
      </c>
    </row>
    <row r="19" spans="1:53" s="1" customFormat="1" ht="44.25" customHeight="1" x14ac:dyDescent="0.25">
      <c r="A19" s="1">
        <v>2023</v>
      </c>
      <c r="B19" s="1" t="s">
        <v>60</v>
      </c>
      <c r="C19" s="1" t="s">
        <v>47</v>
      </c>
      <c r="D19" s="5">
        <v>44985</v>
      </c>
      <c r="E19" s="24">
        <v>0</v>
      </c>
      <c r="F19" s="1" t="s">
        <v>64</v>
      </c>
      <c r="G19" s="1" t="s">
        <v>64</v>
      </c>
      <c r="I19" s="1" t="s">
        <v>70</v>
      </c>
      <c r="J19" s="1" t="s">
        <v>64</v>
      </c>
      <c r="K19" s="1" t="s">
        <v>64</v>
      </c>
      <c r="L19" s="1" t="s">
        <v>64</v>
      </c>
      <c r="M19" s="5">
        <v>44985</v>
      </c>
      <c r="N19" s="21">
        <f>Tabla4[[#This Row],[Fecha de respuesta]]-Tabla4[[#This Row],[Fecha de Visita]]</f>
        <v>0</v>
      </c>
      <c r="O19" s="1">
        <v>15</v>
      </c>
      <c r="P19" s="1" t="str">
        <f>IF(Tabla4[[#This Row],[Tiempo Transcurido]]&gt;Tabla4[[#This Row],[Tiempo  de respuesta (días lab)]],"Rojo","Verde")</f>
        <v>Verde</v>
      </c>
      <c r="Q19" s="2" t="s">
        <v>67</v>
      </c>
    </row>
    <row r="20" spans="1:53" s="1" customFormat="1" ht="59.25" customHeight="1" x14ac:dyDescent="0.25">
      <c r="A20" s="1">
        <v>2023</v>
      </c>
      <c r="B20" s="1" t="s">
        <v>60</v>
      </c>
      <c r="C20" s="1" t="s">
        <v>47</v>
      </c>
      <c r="D20" s="5">
        <v>44985</v>
      </c>
      <c r="E20" s="24">
        <v>0</v>
      </c>
      <c r="F20" s="1" t="s">
        <v>64</v>
      </c>
      <c r="G20" s="1" t="s">
        <v>64</v>
      </c>
      <c r="I20" s="1" t="s">
        <v>71</v>
      </c>
      <c r="J20" s="1" t="s">
        <v>64</v>
      </c>
      <c r="K20" s="1" t="s">
        <v>64</v>
      </c>
      <c r="L20" s="1" t="s">
        <v>64</v>
      </c>
      <c r="M20" s="5">
        <v>44985</v>
      </c>
      <c r="N20" s="21">
        <f>Tabla4[[#This Row],[Fecha de respuesta]]-Tabla4[[#This Row],[Fecha de Visita]]</f>
        <v>0</v>
      </c>
      <c r="O20" s="1">
        <v>15</v>
      </c>
      <c r="P20" s="1" t="str">
        <f>IF(Tabla4[[#This Row],[Tiempo Transcurido]]&gt;Tabla4[[#This Row],[Tiempo  de respuesta (días lab)]],"Rojo","Verde")</f>
        <v>Verde</v>
      </c>
      <c r="Q20" s="2" t="s">
        <v>67</v>
      </c>
    </row>
    <row r="21" spans="1:53" s="1" customFormat="1" ht="49.5" customHeight="1" x14ac:dyDescent="0.25">
      <c r="A21" s="1">
        <v>2023</v>
      </c>
      <c r="B21" s="1" t="s">
        <v>60</v>
      </c>
      <c r="C21" s="1" t="s">
        <v>48</v>
      </c>
      <c r="D21" s="5">
        <v>44985</v>
      </c>
      <c r="E21" s="24">
        <v>0</v>
      </c>
      <c r="F21" s="1" t="s">
        <v>64</v>
      </c>
      <c r="G21" s="1" t="s">
        <v>64</v>
      </c>
      <c r="I21" s="1" t="s">
        <v>69</v>
      </c>
      <c r="J21" s="1" t="s">
        <v>64</v>
      </c>
      <c r="K21" s="1" t="s">
        <v>64</v>
      </c>
      <c r="L21" s="1" t="s">
        <v>64</v>
      </c>
      <c r="M21" s="5">
        <v>44985</v>
      </c>
      <c r="N21" s="21">
        <f>Tabla4[[#This Row],[Fecha de respuesta]]-Tabla4[[#This Row],[Fecha de Visita]]</f>
        <v>0</v>
      </c>
      <c r="O21" s="1">
        <v>15</v>
      </c>
      <c r="P21" s="1" t="str">
        <f>IF(Tabla4[[#This Row],[Tiempo Transcurido]]&gt;Tabla4[[#This Row],[Tiempo  de respuesta (días lab)]],"Rojo","Verde")</f>
        <v>Verde</v>
      </c>
      <c r="Q21" s="2" t="s">
        <v>67</v>
      </c>
    </row>
    <row r="22" spans="1:53" s="31" customFormat="1" ht="51.75" customHeight="1" x14ac:dyDescent="0.25">
      <c r="A22" s="31">
        <v>2023</v>
      </c>
      <c r="B22" s="31" t="s">
        <v>61</v>
      </c>
      <c r="C22" s="31" t="s">
        <v>47</v>
      </c>
      <c r="D22" s="29">
        <v>45008</v>
      </c>
      <c r="E22" s="30">
        <v>0</v>
      </c>
      <c r="F22" s="31" t="s">
        <v>64</v>
      </c>
      <c r="G22" s="31" t="s">
        <v>64</v>
      </c>
      <c r="I22" s="31" t="s">
        <v>82</v>
      </c>
      <c r="J22" s="32" t="s">
        <v>64</v>
      </c>
      <c r="K22" s="31" t="s">
        <v>64</v>
      </c>
      <c r="L22" s="31" t="s">
        <v>64</v>
      </c>
      <c r="M22" s="29">
        <v>45008</v>
      </c>
      <c r="N22" s="32">
        <f>Tabla4[[#This Row],[Fecha de respuesta]]-Tabla4[[#This Row],[Fecha de Visita]]</f>
        <v>0</v>
      </c>
      <c r="O22" s="31">
        <v>15</v>
      </c>
      <c r="P22" s="31" t="str">
        <f>IF(Tabla4[[#This Row],[Tiempo Transcurido]]&gt;Tabla4[[#This Row],[Tiempo  de respuesta (días lab)]],"Rojo","Verde")</f>
        <v>Verde</v>
      </c>
      <c r="Q22" s="33" t="s">
        <v>67</v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s="1" customFormat="1" ht="70.5" customHeight="1" x14ac:dyDescent="0.25">
      <c r="A23" s="1">
        <v>2023</v>
      </c>
      <c r="B23" s="1" t="s">
        <v>61</v>
      </c>
      <c r="C23" s="1" t="s">
        <v>47</v>
      </c>
      <c r="D23" s="5">
        <v>45008</v>
      </c>
      <c r="E23" s="24">
        <v>1</v>
      </c>
      <c r="F23" s="1" t="s">
        <v>64</v>
      </c>
      <c r="G23" s="1" t="s">
        <v>64</v>
      </c>
      <c r="I23" s="1" t="s">
        <v>16</v>
      </c>
      <c r="J23" s="1" t="s">
        <v>73</v>
      </c>
      <c r="K23" s="2" t="s">
        <v>76</v>
      </c>
      <c r="L23" s="2" t="s">
        <v>64</v>
      </c>
      <c r="M23" s="5">
        <v>45008</v>
      </c>
      <c r="N23" s="21">
        <v>0</v>
      </c>
      <c r="O23" s="1">
        <v>15</v>
      </c>
      <c r="P23" s="1" t="str">
        <f>IF(Tabla4[[#This Row],[Tiempo Transcurido]]&gt;Tabla4[[#This Row],[Tiempo  de respuesta (días lab)]],"Rojo","Verde")</f>
        <v>Verde</v>
      </c>
      <c r="Q23" s="2" t="s">
        <v>74</v>
      </c>
    </row>
    <row r="24" spans="1:53" s="1" customFormat="1" ht="54.75" customHeight="1" x14ac:dyDescent="0.25">
      <c r="A24" s="1">
        <v>2023</v>
      </c>
      <c r="B24" s="1" t="s">
        <v>61</v>
      </c>
      <c r="C24" s="1" t="s">
        <v>47</v>
      </c>
      <c r="D24" s="5">
        <v>45012</v>
      </c>
      <c r="E24" s="24">
        <v>0</v>
      </c>
      <c r="F24" s="1" t="s">
        <v>64</v>
      </c>
      <c r="G24" s="1" t="s">
        <v>64</v>
      </c>
      <c r="I24" s="2" t="s">
        <v>75</v>
      </c>
      <c r="K24" s="1" t="s">
        <v>64</v>
      </c>
      <c r="L24" s="1" t="s">
        <v>64</v>
      </c>
      <c r="M24" s="5">
        <v>45012</v>
      </c>
      <c r="N24" s="21">
        <v>0</v>
      </c>
      <c r="O24" s="1">
        <v>15</v>
      </c>
      <c r="P24" s="1" t="str">
        <f>IF(Tabla4[[#This Row],[Tiempo Transcurido]]&gt;Tabla4[[#This Row],[Tiempo  de respuesta (días lab)]],"Rojo","Verde")</f>
        <v>Verde</v>
      </c>
      <c r="Q24" s="2" t="s">
        <v>67</v>
      </c>
    </row>
    <row r="25" spans="1:53" s="1" customFormat="1" ht="45.75" customHeight="1" x14ac:dyDescent="0.25">
      <c r="A25" s="1">
        <v>2023</v>
      </c>
      <c r="B25" s="1" t="s">
        <v>61</v>
      </c>
      <c r="C25" s="1" t="s">
        <v>47</v>
      </c>
      <c r="D25" s="5">
        <v>45013</v>
      </c>
      <c r="E25" s="24">
        <v>0</v>
      </c>
      <c r="F25" s="1" t="s">
        <v>64</v>
      </c>
      <c r="G25" s="1" t="s">
        <v>64</v>
      </c>
      <c r="I25" s="1" t="s">
        <v>77</v>
      </c>
      <c r="J25" s="1" t="s">
        <v>64</v>
      </c>
      <c r="K25" s="1" t="s">
        <v>64</v>
      </c>
      <c r="L25" s="1" t="s">
        <v>64</v>
      </c>
      <c r="M25" s="5">
        <v>45013</v>
      </c>
      <c r="N25" s="21">
        <f>Tabla4[[#This Row],[Fecha de respuesta]]-Tabla4[[#This Row],[Fecha de Visita]]</f>
        <v>0</v>
      </c>
      <c r="O25" s="1">
        <v>15</v>
      </c>
      <c r="P25" s="1" t="str">
        <f>IF(Tabla4[[#This Row],[Tiempo Transcurido]]&gt;Tabla4[[#This Row],[Tiempo  de respuesta (días lab)]],"Rojo","Verde")</f>
        <v>Verde</v>
      </c>
      <c r="Q25" s="2" t="s">
        <v>79</v>
      </c>
    </row>
    <row r="26" spans="1:53" ht="59.25" customHeight="1" x14ac:dyDescent="0.25">
      <c r="A26" s="1">
        <v>2023</v>
      </c>
      <c r="B26" s="1" t="s">
        <v>61</v>
      </c>
      <c r="C26" s="1" t="s">
        <v>47</v>
      </c>
      <c r="D26" s="5">
        <v>45013</v>
      </c>
      <c r="E26" s="24">
        <v>0</v>
      </c>
      <c r="F26" s="1" t="s">
        <v>64</v>
      </c>
      <c r="G26" s="1" t="s">
        <v>64</v>
      </c>
      <c r="H26" s="1"/>
      <c r="I26" s="1" t="s">
        <v>72</v>
      </c>
      <c r="J26" s="1" t="s">
        <v>64</v>
      </c>
      <c r="K26" s="1" t="s">
        <v>64</v>
      </c>
      <c r="L26" s="1" t="s">
        <v>64</v>
      </c>
      <c r="M26" s="5">
        <v>45013</v>
      </c>
      <c r="N26" s="21">
        <f>Tabla4[[#This Row],[Fecha de respuesta]]-Tabla4[[#This Row],[Fecha de Visita]]</f>
        <v>0</v>
      </c>
      <c r="O26" s="1">
        <v>15</v>
      </c>
      <c r="P26" s="1" t="str">
        <f>IF(Tabla4[[#This Row],[Tiempo Transcurido]]&gt;Tabla4[[#This Row],[Tiempo  de respuesta (días lab)]],"Rojo","Verde")</f>
        <v>Verde</v>
      </c>
      <c r="Q26" s="2" t="s">
        <v>78</v>
      </c>
    </row>
    <row r="27" spans="1:53" ht="59.25" customHeight="1" x14ac:dyDescent="0.25">
      <c r="A27" s="1">
        <v>2023</v>
      </c>
      <c r="B27" s="1" t="s">
        <v>61</v>
      </c>
      <c r="C27" s="1" t="s">
        <v>48</v>
      </c>
      <c r="D27" s="5">
        <v>45016</v>
      </c>
      <c r="E27" s="24">
        <v>0</v>
      </c>
      <c r="F27" s="1" t="s">
        <v>64</v>
      </c>
      <c r="G27" s="1" t="s">
        <v>64</v>
      </c>
      <c r="H27" s="1"/>
      <c r="I27" s="1" t="s">
        <v>69</v>
      </c>
      <c r="J27" s="1" t="s">
        <v>64</v>
      </c>
      <c r="K27" s="1" t="s">
        <v>64</v>
      </c>
      <c r="L27" s="1" t="s">
        <v>64</v>
      </c>
      <c r="M27" s="5">
        <v>45016</v>
      </c>
      <c r="N27" s="21">
        <f>Tabla4[[#This Row],[Fecha de respuesta]]-Tabla4[[#This Row],[Fecha de Visita]]</f>
        <v>0</v>
      </c>
      <c r="O27" s="1">
        <v>15</v>
      </c>
      <c r="P27" s="1" t="str">
        <f>IF(Tabla4[[#This Row],[Tiempo Transcurido]]&gt;Tabla4[[#This Row],[Tiempo  de respuesta (días lab)]],"Rojo","Verde")</f>
        <v>Verde</v>
      </c>
      <c r="Q27" s="2" t="s">
        <v>67</v>
      </c>
    </row>
    <row r="28" spans="1:53" s="34" customFormat="1" ht="54.75" customHeight="1" x14ac:dyDescent="0.25">
      <c r="A28" s="31">
        <v>2023</v>
      </c>
      <c r="B28" s="31" t="s">
        <v>62</v>
      </c>
      <c r="C28" s="31" t="s">
        <v>47</v>
      </c>
      <c r="D28" s="29">
        <v>45041</v>
      </c>
      <c r="E28" s="30">
        <v>0</v>
      </c>
      <c r="F28" s="31" t="s">
        <v>64</v>
      </c>
      <c r="G28" s="31" t="s">
        <v>64</v>
      </c>
      <c r="H28" s="31"/>
      <c r="I28" s="31" t="s">
        <v>82</v>
      </c>
      <c r="J28" s="32" t="s">
        <v>64</v>
      </c>
      <c r="K28" s="31" t="s">
        <v>64</v>
      </c>
      <c r="L28" s="31" t="s">
        <v>64</v>
      </c>
      <c r="M28" s="29">
        <v>45041</v>
      </c>
      <c r="N28" s="32">
        <f>Tabla4[[#This Row],[Fecha de respuesta]]-Tabla4[[#This Row],[Fecha de Visita]]</f>
        <v>0</v>
      </c>
      <c r="O28" s="31">
        <v>15</v>
      </c>
      <c r="P28" s="31" t="str">
        <f>IF(Tabla4[[#This Row],[Tiempo Transcurido]]&gt;Tabla4[[#This Row],[Tiempo  de respuesta (días lab)]],"Rojo","Verde")</f>
        <v>Verde</v>
      </c>
      <c r="Q28" s="33" t="s">
        <v>67</v>
      </c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</row>
    <row r="29" spans="1:53" ht="45" x14ac:dyDescent="0.25">
      <c r="A29" s="1">
        <v>2023</v>
      </c>
      <c r="B29" s="1" t="s">
        <v>62</v>
      </c>
      <c r="C29" s="1" t="s">
        <v>47</v>
      </c>
      <c r="D29" s="5">
        <v>45041</v>
      </c>
      <c r="E29" s="24">
        <v>0</v>
      </c>
      <c r="F29" s="1" t="s">
        <v>64</v>
      </c>
      <c r="G29" s="1" t="s">
        <v>64</v>
      </c>
      <c r="H29" s="1"/>
      <c r="I29" s="1" t="s">
        <v>72</v>
      </c>
      <c r="J29" s="1" t="s">
        <v>64</v>
      </c>
      <c r="K29" s="1" t="s">
        <v>64</v>
      </c>
      <c r="L29" s="1" t="s">
        <v>64</v>
      </c>
      <c r="M29" s="5">
        <v>45041</v>
      </c>
      <c r="N29" s="21">
        <f>Tabla4[[#This Row],[Fecha de respuesta]]-Tabla4[[#This Row],[Fecha de Visita]]</f>
        <v>0</v>
      </c>
      <c r="O29" s="1">
        <v>15</v>
      </c>
      <c r="P29" s="1" t="str">
        <f>IF(Tabla4[[#This Row],[Tiempo Transcurido]]&gt;Tabla4[[#This Row],[Tiempo  de respuesta (días lab)]],"Rojo","Verde")</f>
        <v>Verde</v>
      </c>
      <c r="Q29" s="2" t="s">
        <v>67</v>
      </c>
    </row>
    <row r="30" spans="1:53" ht="45" x14ac:dyDescent="0.25">
      <c r="A30" s="1">
        <v>2023</v>
      </c>
      <c r="B30" s="1" t="s">
        <v>62</v>
      </c>
      <c r="C30" s="1" t="s">
        <v>47</v>
      </c>
      <c r="D30" s="5">
        <v>45042</v>
      </c>
      <c r="E30" s="1">
        <v>0</v>
      </c>
      <c r="F30" s="1" t="s">
        <v>64</v>
      </c>
      <c r="G30" s="1" t="s">
        <v>64</v>
      </c>
      <c r="H30" s="1"/>
      <c r="I30" s="1" t="s">
        <v>81</v>
      </c>
      <c r="J30" s="1" t="s">
        <v>64</v>
      </c>
      <c r="K30" s="1" t="s">
        <v>64</v>
      </c>
      <c r="L30" s="1" t="s">
        <v>64</v>
      </c>
      <c r="M30" s="5">
        <v>45042</v>
      </c>
      <c r="N30" s="1">
        <f>Tabla4[[#This Row],[Fecha de respuesta]]-Tabla4[[#This Row],[Fecha de Visita]]</f>
        <v>0</v>
      </c>
      <c r="O30" s="1">
        <v>15</v>
      </c>
      <c r="P30" s="1" t="str">
        <f>IF(Tabla4[[#This Row],[Tiempo Transcurido]]&gt;Tabla4[[#This Row],[Tiempo  de respuesta (días lab)]],"Rojo","Verde")</f>
        <v>Verde</v>
      </c>
      <c r="Q30" s="2" t="s">
        <v>67</v>
      </c>
    </row>
    <row r="31" spans="1:53" ht="45" x14ac:dyDescent="0.25">
      <c r="A31" s="1">
        <v>2023</v>
      </c>
      <c r="B31" s="1" t="s">
        <v>62</v>
      </c>
      <c r="C31" s="1" t="s">
        <v>47</v>
      </c>
      <c r="D31" s="5">
        <v>45042</v>
      </c>
      <c r="E31" s="1">
        <v>0</v>
      </c>
      <c r="F31" s="1" t="s">
        <v>64</v>
      </c>
      <c r="G31" s="1" t="s">
        <v>64</v>
      </c>
      <c r="H31" s="1"/>
      <c r="I31" s="1" t="s">
        <v>77</v>
      </c>
      <c r="J31" s="1" t="s">
        <v>64</v>
      </c>
      <c r="K31" s="1" t="s">
        <v>64</v>
      </c>
      <c r="L31" s="1" t="s">
        <v>64</v>
      </c>
      <c r="M31" s="5">
        <v>45042</v>
      </c>
      <c r="N31" s="1">
        <f>Tabla4[[#This Row],[Fecha de respuesta]]-Tabla4[[#This Row],[Fecha de Visita]]</f>
        <v>0</v>
      </c>
      <c r="O31" s="1">
        <v>15</v>
      </c>
      <c r="P31" s="1" t="str">
        <f>IF(Tabla4[[#This Row],[Tiempo Transcurido]]&gt;Tabla4[[#This Row],[Tiempo  de respuesta (días lab)]],"Rojo","Verde")</f>
        <v>Verde</v>
      </c>
      <c r="Q31" s="2" t="s">
        <v>67</v>
      </c>
    </row>
    <row r="32" spans="1:53" ht="149.25" customHeight="1" x14ac:dyDescent="0.25">
      <c r="A32" s="1">
        <v>2023</v>
      </c>
      <c r="B32" s="1" t="s">
        <v>62</v>
      </c>
      <c r="C32" s="1" t="s">
        <v>47</v>
      </c>
      <c r="D32" s="5">
        <v>45043</v>
      </c>
      <c r="E32" s="24">
        <v>1</v>
      </c>
      <c r="F32" s="1" t="s">
        <v>64</v>
      </c>
      <c r="G32" s="1" t="s">
        <v>64</v>
      </c>
      <c r="H32" s="1"/>
      <c r="I32" s="1" t="s">
        <v>16</v>
      </c>
      <c r="J32" s="21" t="s">
        <v>18</v>
      </c>
      <c r="K32" s="4" t="s">
        <v>19</v>
      </c>
      <c r="L32" s="2" t="s">
        <v>87</v>
      </c>
      <c r="M32" s="5">
        <v>45043</v>
      </c>
      <c r="N32" s="1">
        <f>Tabla4[[#This Row],[Fecha de respuesta]]-Tabla4[[#This Row],[Fecha de Visita]]</f>
        <v>0</v>
      </c>
      <c r="O32" s="1">
        <v>15</v>
      </c>
      <c r="P32" s="1" t="str">
        <f>IF(Tabla4[[#This Row],[Tiempo Transcurido]]&gt;Tabla4[[#This Row],[Tiempo  de respuesta (días lab)]],"Rojo","Verde")</f>
        <v>Verde</v>
      </c>
      <c r="Q32" s="2" t="s">
        <v>67</v>
      </c>
    </row>
    <row r="33" spans="1:17" ht="45" x14ac:dyDescent="0.25">
      <c r="A33" s="1">
        <v>2023</v>
      </c>
      <c r="B33" s="1" t="s">
        <v>62</v>
      </c>
      <c r="C33" s="1" t="s">
        <v>48</v>
      </c>
      <c r="D33" s="5">
        <v>45044</v>
      </c>
      <c r="E33" s="24">
        <v>0</v>
      </c>
      <c r="F33" s="1" t="s">
        <v>64</v>
      </c>
      <c r="G33" s="1" t="s">
        <v>64</v>
      </c>
      <c r="H33" s="1"/>
      <c r="I33" s="1" t="s">
        <v>69</v>
      </c>
      <c r="J33" s="21" t="s">
        <v>64</v>
      </c>
      <c r="K33" s="1" t="s">
        <v>64</v>
      </c>
      <c r="L33" s="1" t="s">
        <v>64</v>
      </c>
      <c r="M33" s="5">
        <v>45044</v>
      </c>
      <c r="N33" s="1">
        <f>Tabla4[[#This Row],[Fecha de respuesta]]-Tabla4[[#This Row],[Fecha de Visita]]</f>
        <v>0</v>
      </c>
      <c r="O33" s="1">
        <v>15</v>
      </c>
      <c r="P33" s="1" t="str">
        <f>IF(Tabla4[[#This Row],[Tiempo Transcurido]]&gt;Tabla4[[#This Row],[Tiempo  de respuesta (días lab)]],"Rojo","Verde")</f>
        <v>Verde</v>
      </c>
      <c r="Q33" s="2" t="s">
        <v>67</v>
      </c>
    </row>
    <row r="34" spans="1:17" ht="45" x14ac:dyDescent="0.25">
      <c r="A34" s="1">
        <v>2023</v>
      </c>
      <c r="B34" s="1" t="s">
        <v>63</v>
      </c>
      <c r="C34" s="1" t="s">
        <v>47</v>
      </c>
      <c r="D34" s="5">
        <v>45062</v>
      </c>
      <c r="E34" s="24">
        <v>0</v>
      </c>
      <c r="F34" s="1" t="s">
        <v>64</v>
      </c>
      <c r="G34" s="1" t="s">
        <v>64</v>
      </c>
      <c r="H34" s="1"/>
      <c r="I34" s="1" t="s">
        <v>83</v>
      </c>
      <c r="J34" s="21" t="s">
        <v>64</v>
      </c>
      <c r="K34" s="2" t="s">
        <v>64</v>
      </c>
      <c r="L34" s="1" t="s">
        <v>64</v>
      </c>
      <c r="M34" s="5">
        <v>45062</v>
      </c>
      <c r="N34" s="1">
        <f>Tabla4[[#This Row],[Fecha de respuesta]]-Tabla4[[#This Row],[Fecha de Visita]]</f>
        <v>0</v>
      </c>
      <c r="O34" s="1">
        <v>15</v>
      </c>
      <c r="P34" s="1" t="str">
        <f>IF(Tabla4[[#This Row],[Tiempo Transcurido]]&gt;Tabla4[[#This Row],[Tiempo  de respuesta (días lab)]],"Rojo","Verde")</f>
        <v>Verde</v>
      </c>
      <c r="Q34" s="2" t="s">
        <v>67</v>
      </c>
    </row>
    <row r="35" spans="1:17" ht="57.75" customHeight="1" x14ac:dyDescent="0.25">
      <c r="A35" s="1">
        <v>2023</v>
      </c>
      <c r="B35" s="1" t="s">
        <v>63</v>
      </c>
      <c r="C35" s="1" t="s">
        <v>47</v>
      </c>
      <c r="D35" s="5">
        <v>45062</v>
      </c>
      <c r="E35" s="24">
        <v>0</v>
      </c>
      <c r="F35" s="1" t="s">
        <v>64</v>
      </c>
      <c r="G35" s="1" t="s">
        <v>64</v>
      </c>
      <c r="H35" s="1"/>
      <c r="I35" s="1" t="s">
        <v>84</v>
      </c>
      <c r="J35" s="21" t="s">
        <v>64</v>
      </c>
      <c r="K35" s="1" t="s">
        <v>64</v>
      </c>
      <c r="L35" s="1" t="s">
        <v>64</v>
      </c>
      <c r="M35" s="5">
        <v>45062</v>
      </c>
      <c r="N35" s="1">
        <f>Tabla4[[#This Row],[Fecha de respuesta]]-Tabla4[[#This Row],[Fecha de Visita]]</f>
        <v>0</v>
      </c>
      <c r="O35" s="1">
        <v>15</v>
      </c>
      <c r="P35" s="1" t="str">
        <f>IF(Tabla4[[#This Row],[Tiempo Transcurido]]&gt;Tabla4[[#This Row],[Tiempo  de respuesta (días lab)]],"Rojo","Verde")</f>
        <v>Verde</v>
      </c>
      <c r="Q35" s="2" t="s">
        <v>67</v>
      </c>
    </row>
    <row r="36" spans="1:17" ht="74.25" customHeight="1" x14ac:dyDescent="0.25">
      <c r="A36" s="1">
        <v>2023</v>
      </c>
      <c r="B36" s="1" t="s">
        <v>91</v>
      </c>
      <c r="C36" s="1" t="s">
        <v>47</v>
      </c>
      <c r="D36" s="5">
        <v>45104</v>
      </c>
      <c r="E36" s="24">
        <v>0</v>
      </c>
      <c r="F36" s="1" t="s">
        <v>64</v>
      </c>
      <c r="G36" s="1" t="s">
        <v>64</v>
      </c>
      <c r="H36" s="1"/>
      <c r="I36" s="2" t="s">
        <v>97</v>
      </c>
      <c r="J36" s="21" t="s">
        <v>64</v>
      </c>
      <c r="K36" s="1" t="s">
        <v>64</v>
      </c>
      <c r="L36" s="1" t="s">
        <v>64</v>
      </c>
      <c r="M36" s="5" t="s">
        <v>64</v>
      </c>
      <c r="N36" s="1">
        <v>0</v>
      </c>
      <c r="O36" s="1">
        <v>15</v>
      </c>
      <c r="P36" s="1"/>
      <c r="Q36" s="2" t="s">
        <v>98</v>
      </c>
    </row>
    <row r="37" spans="1:17" ht="99.75" customHeight="1" x14ac:dyDescent="0.25">
      <c r="A37" s="1">
        <v>2023</v>
      </c>
      <c r="B37" s="1" t="s">
        <v>91</v>
      </c>
      <c r="C37" s="1" t="s">
        <v>47</v>
      </c>
      <c r="D37" s="5">
        <v>45107</v>
      </c>
      <c r="E37" s="24">
        <v>1</v>
      </c>
      <c r="F37" s="1" t="s">
        <v>93</v>
      </c>
      <c r="G37" s="1" t="s">
        <v>64</v>
      </c>
      <c r="H37" s="1" t="s">
        <v>49</v>
      </c>
      <c r="I37" s="1" t="s">
        <v>103</v>
      </c>
      <c r="J37" s="21" t="s">
        <v>73</v>
      </c>
      <c r="K37" s="2" t="s">
        <v>94</v>
      </c>
      <c r="L37" s="37" t="s">
        <v>95</v>
      </c>
      <c r="M37" s="5">
        <v>45121</v>
      </c>
      <c r="N37" s="1">
        <v>10</v>
      </c>
      <c r="O37" s="1">
        <v>15</v>
      </c>
      <c r="P37" s="1" t="str">
        <f>IF(Tabla4[[#This Row],[Tiempo Transcurido]]&gt;Tabla4[[#This Row],[Tiempo  de respuesta (días lab)]],"Rojo","Verde")</f>
        <v>Verde</v>
      </c>
      <c r="Q37" s="2" t="s">
        <v>96</v>
      </c>
    </row>
    <row r="38" spans="1:17" ht="180" x14ac:dyDescent="0.25">
      <c r="A38" s="1">
        <v>2023</v>
      </c>
      <c r="B38" s="1" t="s">
        <v>91</v>
      </c>
      <c r="C38" s="1" t="s">
        <v>47</v>
      </c>
      <c r="D38" s="5">
        <v>45107</v>
      </c>
      <c r="E38" s="24">
        <v>1</v>
      </c>
      <c r="F38" s="1" t="s">
        <v>92</v>
      </c>
      <c r="G38" s="1" t="s">
        <v>64</v>
      </c>
      <c r="H38" s="1" t="s">
        <v>49</v>
      </c>
      <c r="I38" s="1" t="s">
        <v>102</v>
      </c>
      <c r="J38" s="21" t="s">
        <v>99</v>
      </c>
      <c r="K38" s="2" t="s">
        <v>100</v>
      </c>
      <c r="L38" s="2" t="s">
        <v>101</v>
      </c>
      <c r="M38" s="5">
        <v>45120</v>
      </c>
      <c r="N38" s="1">
        <v>10</v>
      </c>
      <c r="O38" s="1">
        <v>15</v>
      </c>
      <c r="P38" s="1" t="str">
        <f>IF(Tabla4[[#This Row],[Tiempo Transcurido]]&gt;Tabla4[[#This Row],[Tiempo  de respuesta (días lab)]],"Rojo","Verde")</f>
        <v>Verde</v>
      </c>
      <c r="Q38" s="2" t="s">
        <v>96</v>
      </c>
    </row>
    <row r="39" spans="1:17" ht="30" x14ac:dyDescent="0.25">
      <c r="A39" s="1">
        <v>2023</v>
      </c>
      <c r="B39" s="1" t="s">
        <v>91</v>
      </c>
      <c r="C39" s="1" t="s">
        <v>48</v>
      </c>
      <c r="D39" s="5">
        <v>45107</v>
      </c>
      <c r="E39" s="24">
        <v>0</v>
      </c>
      <c r="F39" s="1" t="s">
        <v>64</v>
      </c>
      <c r="G39" s="1" t="s">
        <v>64</v>
      </c>
      <c r="H39" s="1"/>
      <c r="I39" s="1" t="s">
        <v>104</v>
      </c>
      <c r="J39" s="21" t="s">
        <v>64</v>
      </c>
      <c r="K39" s="1" t="s">
        <v>64</v>
      </c>
      <c r="L39" s="1" t="s">
        <v>64</v>
      </c>
      <c r="M39" s="1" t="s">
        <v>64</v>
      </c>
      <c r="N39" s="1" t="s">
        <v>64</v>
      </c>
      <c r="O39" s="1">
        <v>15</v>
      </c>
      <c r="P39" s="1"/>
      <c r="Q39" s="2" t="s">
        <v>105</v>
      </c>
    </row>
    <row r="40" spans="1:17" x14ac:dyDescent="0.25">
      <c r="A40" s="1"/>
      <c r="B40" s="1"/>
      <c r="C40" s="1"/>
      <c r="D40" s="1"/>
      <c r="E40" s="24"/>
      <c r="F40" s="1"/>
      <c r="G40" s="1"/>
      <c r="H40" s="1"/>
      <c r="I40" s="1"/>
      <c r="J40" s="21"/>
      <c r="K40" s="1"/>
      <c r="L40" s="1"/>
      <c r="M40" s="1"/>
      <c r="N40" s="1"/>
      <c r="O40" s="1"/>
      <c r="P40" s="1"/>
      <c r="Q40" s="2"/>
    </row>
    <row r="41" spans="1:17" x14ac:dyDescent="0.25">
      <c r="A41" s="1"/>
      <c r="B41" s="1"/>
      <c r="C41" s="1"/>
      <c r="D41" s="1"/>
      <c r="E41" s="24"/>
      <c r="F41" s="1"/>
      <c r="G41" s="1"/>
      <c r="H41" s="1"/>
      <c r="I41" s="1"/>
      <c r="J41" s="21"/>
      <c r="K41" s="1"/>
      <c r="L41" s="1"/>
      <c r="M41" s="1"/>
      <c r="N41" s="1"/>
      <c r="O41" s="1"/>
      <c r="P41" s="1"/>
      <c r="Q41" s="2"/>
    </row>
    <row r="42" spans="1:17" x14ac:dyDescent="0.25">
      <c r="A42" s="1"/>
      <c r="B42" s="1"/>
      <c r="C42" s="1"/>
      <c r="D42" s="1"/>
      <c r="E42" s="24"/>
      <c r="F42" s="1"/>
      <c r="G42" s="1"/>
      <c r="H42" s="1"/>
      <c r="I42" s="1"/>
      <c r="J42" s="21"/>
      <c r="K42" s="1"/>
      <c r="L42" s="1"/>
      <c r="M42" s="1"/>
      <c r="N42" s="1"/>
      <c r="O42" s="1"/>
      <c r="P42" s="1"/>
      <c r="Q42" s="2"/>
    </row>
    <row r="43" spans="1:17" x14ac:dyDescent="0.25">
      <c r="A43" s="1"/>
      <c r="B43" s="1"/>
      <c r="C43" s="1"/>
      <c r="D43" s="1"/>
      <c r="E43" s="24"/>
      <c r="F43" s="1"/>
      <c r="G43" s="1"/>
      <c r="H43" s="1"/>
      <c r="I43" s="1"/>
      <c r="J43" s="21"/>
      <c r="K43" s="1"/>
      <c r="L43" s="1"/>
      <c r="M43" s="1"/>
      <c r="N43" s="1"/>
      <c r="O43" s="1"/>
      <c r="P43" s="1"/>
      <c r="Q43" s="2"/>
    </row>
    <row r="44" spans="1:17" x14ac:dyDescent="0.25">
      <c r="A44" s="1"/>
      <c r="B44" s="1"/>
      <c r="C44" s="1"/>
      <c r="D44" s="1"/>
      <c r="E44" s="24"/>
      <c r="F44" s="1"/>
      <c r="G44" s="1"/>
      <c r="H44" s="1"/>
      <c r="I44" s="1"/>
      <c r="J44" s="21"/>
      <c r="K44" s="1"/>
      <c r="L44" s="1"/>
      <c r="M44" s="1"/>
      <c r="N44" s="1"/>
      <c r="O44" s="1"/>
      <c r="P44" s="1"/>
      <c r="Q44" s="2"/>
    </row>
    <row r="45" spans="1:17" x14ac:dyDescent="0.25">
      <c r="A45" s="1"/>
      <c r="B45" s="1"/>
      <c r="C45" s="1"/>
      <c r="D45" s="1"/>
      <c r="E45" s="24"/>
      <c r="F45" s="1"/>
      <c r="G45" s="1"/>
      <c r="H45" s="1"/>
      <c r="I45" s="1"/>
      <c r="J45" s="21"/>
      <c r="K45" s="1"/>
      <c r="L45" s="1"/>
      <c r="M45" s="1"/>
      <c r="N45" s="1"/>
      <c r="O45" s="1"/>
      <c r="P45" s="1"/>
      <c r="Q45" s="2"/>
    </row>
  </sheetData>
  <mergeCells count="2">
    <mergeCell ref="A10:M10"/>
    <mergeCell ref="A9:M9"/>
  </mergeCells>
  <conditionalFormatting sqref="P13:P35 P37:P45">
    <cfRule type="containsText" dxfId="3" priority="4" operator="containsText" text="Verde">
      <formula>NOT(ISERROR(SEARCH("Verde",P13)))</formula>
    </cfRule>
    <cfRule type="containsText" dxfId="2" priority="5" operator="containsText" text="Rojo">
      <formula>NOT(ISERROR(SEARCH("Rojo",P13)))</formula>
    </cfRule>
  </conditionalFormatting>
  <conditionalFormatting sqref="B13:C13 F13:P1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{43862C6E-F7DD-44EE-85F7-1BD9B6FF8C42}</x14:id>
        </ext>
      </extLst>
    </cfRule>
  </conditionalFormatting>
  <conditionalFormatting sqref="P36">
    <cfRule type="containsText" dxfId="7" priority="1" operator="containsText" text="Verde">
      <formula>NOT(ISERROR(SEARCH("Verde",P36)))</formula>
    </cfRule>
    <cfRule type="containsText" dxfId="6" priority="2" operator="containsText" text="Rojo">
      <formula>NOT(ISERROR(SEARCH("Rojo",P36)))</formula>
    </cfRule>
  </conditionalFormatting>
  <dataValidations count="2">
    <dataValidation type="list" allowBlank="1" showInputMessage="1" showErrorMessage="1" sqref="C13:C45">
      <formula1>VIA</formula1>
    </dataValidation>
    <dataValidation type="list" allowBlank="1" showInputMessage="1" showErrorMessage="1" sqref="H13:H45">
      <formula1>TIPODEINCIDENCIA</formula1>
    </dataValidation>
  </dataValidations>
  <pageMargins left="0.7" right="0.7" top="0.75" bottom="0.75" header="0.3" footer="0.3"/>
  <pageSetup orientation="portrait" horizontalDpi="360" verticalDpi="36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862C6E-F7DD-44EE-85F7-1BD9B6FF8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B13:C13 F13:P13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activeCell="C25" sqref="C25"/>
    </sheetView>
  </sheetViews>
  <sheetFormatPr baseColWidth="10" defaultRowHeight="15" x14ac:dyDescent="0.25"/>
  <cols>
    <col min="1" max="1" width="16.7109375" customWidth="1"/>
    <col min="3" max="3" width="18" customWidth="1"/>
  </cols>
  <sheetData>
    <row r="1" spans="1:3" x14ac:dyDescent="0.25">
      <c r="A1" t="s">
        <v>4</v>
      </c>
      <c r="C1" t="s">
        <v>3</v>
      </c>
    </row>
    <row r="2" spans="1:3" x14ac:dyDescent="0.25">
      <c r="A2" t="s">
        <v>47</v>
      </c>
      <c r="C2" t="s">
        <v>49</v>
      </c>
    </row>
    <row r="3" spans="1:3" x14ac:dyDescent="0.25">
      <c r="A3" t="s">
        <v>48</v>
      </c>
      <c r="C3" t="s">
        <v>50</v>
      </c>
    </row>
    <row r="4" spans="1:3" x14ac:dyDescent="0.25">
      <c r="C4" t="s">
        <v>51</v>
      </c>
    </row>
    <row r="5" spans="1:3" x14ac:dyDescent="0.25">
      <c r="C5" t="s">
        <v>52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20"/>
  <sheetViews>
    <sheetView topLeftCell="C7" zoomScale="85" zoomScaleNormal="85" workbookViewId="0">
      <selection activeCell="J13" sqref="J13"/>
    </sheetView>
  </sheetViews>
  <sheetFormatPr baseColWidth="10" defaultRowHeight="15" x14ac:dyDescent="0.25"/>
  <cols>
    <col min="1" max="1" width="12" style="1" customWidth="1"/>
    <col min="2" max="7" width="12" customWidth="1"/>
    <col min="8" max="8" width="19.7109375" customWidth="1"/>
    <col min="9" max="9" width="22.42578125" customWidth="1"/>
    <col min="10" max="10" width="23.7109375" customWidth="1"/>
    <col min="11" max="11" width="16" customWidth="1"/>
    <col min="12" max="13" width="13" customWidth="1"/>
    <col min="14" max="14" width="16.85546875" customWidth="1"/>
  </cols>
  <sheetData>
    <row r="8" spans="1:14" ht="52.5" customHeight="1" x14ac:dyDescent="0.25">
      <c r="A8" s="41" t="s">
        <v>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4" ht="41.25" customHeight="1" x14ac:dyDescent="0.25">
      <c r="A9" s="42" t="s">
        <v>35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5">
      <c r="A10" s="1" t="s">
        <v>20</v>
      </c>
      <c r="B10" s="2" t="s">
        <v>21</v>
      </c>
      <c r="C10" s="2" t="s">
        <v>22</v>
      </c>
      <c r="D10" s="2" t="s">
        <v>23</v>
      </c>
      <c r="E10" s="2" t="s">
        <v>24</v>
      </c>
      <c r="F10" s="2" t="s">
        <v>25</v>
      </c>
      <c r="G10" s="2" t="s">
        <v>46</v>
      </c>
      <c r="H10" s="2" t="s">
        <v>26</v>
      </c>
      <c r="I10" s="2" t="s">
        <v>27</v>
      </c>
      <c r="J10" s="2" t="s">
        <v>28</v>
      </c>
      <c r="K10" s="2" t="s">
        <v>29</v>
      </c>
      <c r="L10" s="2" t="s">
        <v>30</v>
      </c>
      <c r="M10" s="2" t="s">
        <v>31</v>
      </c>
      <c r="N10" s="2" t="s">
        <v>32</v>
      </c>
    </row>
    <row r="11" spans="1:14" ht="45" x14ac:dyDescent="0.25">
      <c r="A11" s="7" t="s">
        <v>4</v>
      </c>
      <c r="B11" s="7" t="s">
        <v>43</v>
      </c>
      <c r="C11" s="7" t="s">
        <v>12</v>
      </c>
      <c r="D11" s="7" t="s">
        <v>1</v>
      </c>
      <c r="E11" s="7" t="s">
        <v>2</v>
      </c>
      <c r="F11" s="7" t="s">
        <v>3</v>
      </c>
      <c r="G11" s="7" t="s">
        <v>17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</row>
    <row r="12" spans="1:14" ht="13.5" customHeight="1" x14ac:dyDescent="0.25"/>
    <row r="13" spans="1:14" ht="245.25" customHeight="1" x14ac:dyDescent="0.25">
      <c r="A13" s="19" t="s">
        <v>42</v>
      </c>
      <c r="B13" s="5" t="s">
        <v>44</v>
      </c>
      <c r="C13" s="5">
        <v>45043</v>
      </c>
      <c r="D13" s="1" t="s">
        <v>13</v>
      </c>
      <c r="E13" s="3" t="s">
        <v>14</v>
      </c>
      <c r="F13" s="1" t="s">
        <v>15</v>
      </c>
      <c r="G13" s="2" t="s">
        <v>16</v>
      </c>
      <c r="H13" s="2" t="s">
        <v>18</v>
      </c>
      <c r="I13" s="4" t="s">
        <v>19</v>
      </c>
      <c r="J13" s="2" t="s">
        <v>87</v>
      </c>
      <c r="K13" s="2" t="s">
        <v>88</v>
      </c>
      <c r="L13" s="2" t="s">
        <v>89</v>
      </c>
      <c r="M13" s="2" t="s">
        <v>90</v>
      </c>
      <c r="N13" s="4" t="s">
        <v>39</v>
      </c>
    </row>
    <row r="14" spans="1:14" ht="21.75" customHeight="1" x14ac:dyDescent="0.25">
      <c r="B14" s="5"/>
      <c r="C14" s="5"/>
      <c r="D14" s="1"/>
      <c r="E14" s="3"/>
      <c r="F14" s="1"/>
      <c r="G14" s="2"/>
      <c r="H14" s="2"/>
      <c r="I14" s="4"/>
      <c r="J14" s="2"/>
      <c r="K14" s="1"/>
      <c r="L14" s="2"/>
      <c r="M14" s="2"/>
      <c r="N14" s="1"/>
    </row>
    <row r="15" spans="1:14" s="14" customFormat="1" ht="120" x14ac:dyDescent="0.25">
      <c r="A15" s="12" t="s">
        <v>36</v>
      </c>
      <c r="B15" s="17" t="s">
        <v>40</v>
      </c>
      <c r="C15" s="17">
        <v>45019</v>
      </c>
      <c r="D15" s="16" t="s">
        <v>37</v>
      </c>
      <c r="E15" s="16" t="s">
        <v>37</v>
      </c>
      <c r="F15" s="15" t="s">
        <v>37</v>
      </c>
      <c r="G15" s="15" t="s">
        <v>37</v>
      </c>
      <c r="H15" s="15" t="s">
        <v>37</v>
      </c>
      <c r="I15" s="15" t="s">
        <v>37</v>
      </c>
      <c r="J15" s="15" t="s">
        <v>38</v>
      </c>
      <c r="K15" s="15" t="s">
        <v>38</v>
      </c>
      <c r="L15" s="15" t="s">
        <v>38</v>
      </c>
      <c r="M15" s="13" t="s">
        <v>41</v>
      </c>
      <c r="N15" s="18"/>
    </row>
    <row r="17" spans="1:14" ht="30" x14ac:dyDescent="0.25">
      <c r="A17" s="9" t="s">
        <v>33</v>
      </c>
      <c r="B17" s="10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20" spans="1:14" x14ac:dyDescent="0.25">
      <c r="A20" s="6" t="s">
        <v>45</v>
      </c>
    </row>
  </sheetData>
  <mergeCells count="2">
    <mergeCell ref="A8:M8"/>
    <mergeCell ref="A9:N9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BUZONES -LINEA-311</vt:lpstr>
      <vt:lpstr>Validación</vt:lpstr>
      <vt:lpstr>Hoja1</vt:lpstr>
      <vt:lpstr>TIPODEINCIDENCIA</vt:lpstr>
      <vt:lpstr>VIA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ENC-OAI</dc:creator>
  <cp:lastModifiedBy>ENC-OAI</cp:lastModifiedBy>
  <dcterms:created xsi:type="dcterms:W3CDTF">2023-04-28T13:34:00Z</dcterms:created>
  <dcterms:modified xsi:type="dcterms:W3CDTF">2023-07-14T13:32:44Z</dcterms:modified>
</cp:coreProperties>
</file>