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19440" windowHeight="11355"/>
    <workbookView xWindow="0" yWindow="0" windowWidth="19440" windowHeight="11355"/>
  </bookViews>
  <sheets>
    <sheet name="Ficha Tecnica" sheetId="3" r:id="rId1"/>
  </sheets>
  <definedNames>
    <definedName name="_xlnm.Print_Titles" localSheetId="0">'Ficha Tecnica'!$1:$10</definedName>
  </definedNames>
  <calcPr calcId="162913"/>
</workbook>
</file>

<file path=xl/calcChain.xml><?xml version="1.0" encoding="utf-8"?>
<calcChain xmlns="http://schemas.openxmlformats.org/spreadsheetml/2006/main">
  <c r="A27" i="3" l="1"/>
  <c r="C16" i="3"/>
  <c r="C14" i="3"/>
  <c r="C13" i="3"/>
  <c r="C15" i="3" s="1"/>
</calcChain>
</file>

<file path=xl/sharedStrings.xml><?xml version="1.0" encoding="utf-8"?>
<sst xmlns="http://schemas.openxmlformats.org/spreadsheetml/2006/main" count="51" uniqueCount="37">
  <si>
    <t>%</t>
  </si>
  <si>
    <t xml:space="preserve">Imprevistos </t>
  </si>
  <si>
    <t xml:space="preserve">Gastos Administrativos </t>
  </si>
  <si>
    <t>Gastos Indirectos de Obra</t>
  </si>
  <si>
    <t>Sub-Total Gastos Generales</t>
  </si>
  <si>
    <t>PA</t>
  </si>
  <si>
    <t>Limpieza final</t>
  </si>
  <si>
    <t>M3</t>
  </si>
  <si>
    <t>UD</t>
  </si>
  <si>
    <t>Piezas PVC en General</t>
  </si>
  <si>
    <t>Misceláneos</t>
  </si>
  <si>
    <t>Preliminares:</t>
  </si>
  <si>
    <t>Unidad</t>
  </si>
  <si>
    <t>Cantidad</t>
  </si>
  <si>
    <t>Partidas</t>
  </si>
  <si>
    <t>No.</t>
  </si>
  <si>
    <t>ML</t>
  </si>
  <si>
    <t>Relleno Compactado</t>
  </si>
  <si>
    <t xml:space="preserve">Suministro y Colocación de Válvula de Vástago Fijo platillada Completa Ø 2" </t>
  </si>
  <si>
    <r>
      <rPr>
        <b/>
        <sz val="11"/>
        <rFont val="Arial"/>
        <family val="2"/>
      </rPr>
      <t xml:space="preserve">Fecha Elaboración: </t>
    </r>
    <r>
      <rPr>
        <sz val="11"/>
        <rFont val="Arial"/>
        <family val="2"/>
      </rPr>
      <t>Julio</t>
    </r>
    <r>
      <rPr>
        <sz val="12"/>
        <rFont val="Arial"/>
        <family val="2"/>
      </rPr>
      <t xml:space="preserve"> 2021</t>
    </r>
  </si>
  <si>
    <t xml:space="preserve">Suministro y Colocación de tubos PVC SCH 40 de Ø 1/2" </t>
  </si>
  <si>
    <r>
      <rPr>
        <b/>
        <sz val="11"/>
        <rFont val="Arial"/>
        <family val="2"/>
      </rPr>
      <t xml:space="preserve">Ubicación: </t>
    </r>
    <r>
      <rPr>
        <sz val="12"/>
        <rFont val="Arial"/>
        <family val="2"/>
      </rPr>
      <t xml:space="preserve"> El Mirador, </t>
    </r>
    <r>
      <rPr>
        <sz val="11"/>
        <rFont val="Arial"/>
        <family val="2"/>
      </rPr>
      <t>Moca Provincia Espaillat</t>
    </r>
  </si>
  <si>
    <t>Suministro y Colocación de Tubos PVC SDR 26 de Ø 2"</t>
  </si>
  <si>
    <t>Bote de material inservible</t>
  </si>
  <si>
    <t>Fondo de pensiones y jubilaciones</t>
  </si>
  <si>
    <t>Codia</t>
  </si>
  <si>
    <t>Seguros y Fianzas</t>
  </si>
  <si>
    <t>Transporte</t>
  </si>
  <si>
    <r>
      <rPr>
        <b/>
        <sz val="11"/>
        <rFont val="Arial"/>
        <family val="2"/>
      </rPr>
      <t>Tipo de Proyecto:</t>
    </r>
    <r>
      <rPr>
        <sz val="12"/>
        <rFont val="Arial"/>
        <family val="2"/>
      </rPr>
      <t xml:space="preserve">  </t>
    </r>
    <r>
      <rPr>
        <sz val="11"/>
        <rFont val="Arial"/>
        <family val="2"/>
      </rPr>
      <t>Agua Potable</t>
    </r>
  </si>
  <si>
    <t>Levantamiento Topográfico</t>
  </si>
  <si>
    <t>Excavación con retroexcavadora</t>
  </si>
  <si>
    <t>Nivelación y Tapado de tuberías con Retroexcavadora</t>
  </si>
  <si>
    <t>Dirección Técnica y Responsabilidad</t>
  </si>
  <si>
    <t>Itbis 18% dirección técnica</t>
  </si>
  <si>
    <t>Supervisión</t>
  </si>
  <si>
    <r>
      <t xml:space="preserve">Proyecto: </t>
    </r>
    <r>
      <rPr>
        <sz val="11"/>
        <rFont val="Arial"/>
        <family val="2"/>
      </rPr>
      <t xml:space="preserve">Ampliación de redes </t>
    </r>
  </si>
  <si>
    <t>FICHA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</si>
</sst>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40" fontId="1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Font="1"/>
    <xf numFmtId="0" fontId="1" fillId="0" borderId="1" xfId="1" applyBorder="1"/>
    <xf numFmtId="0" fontId="3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1" applyFont="1" applyBorder="1"/>
    <xf numFmtId="2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/>
    </xf>
    <xf numFmtId="0" fontId="2" fillId="0" borderId="1" xfId="0" applyFont="1" applyBorder="1"/>
    <xf numFmtId="165" fontId="2" fillId="0" borderId="1" xfId="0" applyNumberFormat="1" applyFont="1" applyBorder="1"/>
    <xf numFmtId="4" fontId="1" fillId="0" borderId="0" xfId="1" applyNumberFormat="1"/>
    <xf numFmtId="164" fontId="1" fillId="0" borderId="0" xfId="3" applyNumberFormat="1"/>
    <xf numFmtId="4" fontId="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/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9" fillId="0" borderId="0" xfId="1" applyFont="1"/>
    <xf numFmtId="0" fontId="1" fillId="0" borderId="0" xfId="4" applyFont="1"/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/>
    <xf numFmtId="0" fontId="6" fillId="0" borderId="0" xfId="1" applyFont="1"/>
    <xf numFmtId="0" fontId="6" fillId="0" borderId="7" xfId="1" applyFont="1" applyBorder="1"/>
    <xf numFmtId="0" fontId="6" fillId="0" borderId="8" xfId="1" applyFont="1" applyBorder="1"/>
    <xf numFmtId="0" fontId="6" fillId="0" borderId="8" xfId="1" applyFont="1" applyBorder="1" applyAlignment="1">
      <alignment horizontal="center" vertical="center"/>
    </xf>
    <xf numFmtId="0" fontId="12" fillId="0" borderId="9" xfId="1" applyFont="1" applyBorder="1"/>
    <xf numFmtId="0" fontId="14" fillId="0" borderId="7" xfId="1" applyFont="1" applyBorder="1" applyAlignment="1">
      <alignment wrapText="1"/>
    </xf>
    <xf numFmtId="0" fontId="1" fillId="0" borderId="9" xfId="1" applyBorder="1"/>
    <xf numFmtId="0" fontId="7" fillId="0" borderId="1" xfId="0" applyFont="1" applyBorder="1"/>
    <xf numFmtId="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2" xfId="1" applyFont="1" applyBorder="1"/>
    <xf numFmtId="0" fontId="13" fillId="0" borderId="0" xfId="1" applyFont="1" applyAlignment="1">
      <alignment horizontal="center" wrapText="1"/>
    </xf>
    <xf numFmtId="4" fontId="2" fillId="0" borderId="2" xfId="0" applyNumberFormat="1" applyFont="1" applyBorder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4" fillId="0" borderId="7" xfId="1" applyFont="1" applyBorder="1" applyAlignment="1"/>
    <xf numFmtId="0" fontId="13" fillId="0" borderId="0" xfId="1" applyFont="1" applyAlignment="1">
      <alignment horizontal="center"/>
    </xf>
    <xf numFmtId="0" fontId="6" fillId="0" borderId="6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15" fillId="0" borderId="8" xfId="1" applyFont="1" applyBorder="1" applyAlignment="1">
      <alignment horizontal="center" wrapText="1"/>
    </xf>
    <xf numFmtId="0" fontId="15" fillId="0" borderId="0" xfId="1" applyFont="1" applyAlignment="1">
      <alignment horizontal="center" wrapText="1"/>
    </xf>
    <xf numFmtId="0" fontId="13" fillId="0" borderId="0" xfId="1" applyFont="1" applyAlignment="1">
      <alignment horizontal="center" wrapText="1"/>
    </xf>
    <xf numFmtId="0" fontId="6" fillId="0" borderId="7" xfId="1" applyFont="1" applyBorder="1" applyAlignment="1">
      <alignment horizontal="left"/>
    </xf>
    <xf numFmtId="0" fontId="6" fillId="0" borderId="0" xfId="1" applyFont="1" applyAlignment="1">
      <alignment horizontal="left"/>
    </xf>
  </cellXfs>
  <cellStyles count="6">
    <cellStyle name="Millares 2" xfId="5"/>
    <cellStyle name="Millares 7" xfId="2"/>
    <cellStyle name="Normal" xfId="0" builtinId="0"/>
    <cellStyle name="Normal 2 2" xfId="4"/>
    <cellStyle name="Normal 3" xfId="1"/>
    <cellStyle name="Normal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104775</xdr:rowOff>
    </xdr:from>
    <xdr:to>
      <xdr:col>3</xdr:col>
      <xdr:colOff>114300</xdr:colOff>
      <xdr:row>2</xdr:row>
      <xdr:rowOff>152400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104775"/>
          <a:ext cx="44958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6"/>
  <sheetViews>
    <sheetView tabSelected="1" workbookViewId="0">
      <selection activeCell="B32" sqref="B32"/>
    </sheetView>
    <sheetView tabSelected="1" workbookViewId="1">
      <selection activeCell="B32" sqref="B32"/>
    </sheetView>
  </sheetViews>
  <sheetFormatPr baseColWidth="10" defaultColWidth="11.42578125" defaultRowHeight="12.75" x14ac:dyDescent="0.2"/>
  <cols>
    <col min="1" max="1" width="8.42578125" style="1" customWidth="1"/>
    <col min="2" max="2" width="49" style="1" customWidth="1"/>
    <col min="3" max="3" width="11.140625" style="1" bestFit="1" customWidth="1"/>
    <col min="4" max="4" width="9.140625" style="2" bestFit="1" customWidth="1"/>
    <col min="5" max="5" width="13.85546875" style="1" bestFit="1" customWidth="1"/>
    <col min="6" max="6" width="11.42578125" style="1"/>
    <col min="7" max="7" width="11.7109375" style="1" bestFit="1" customWidth="1"/>
    <col min="8" max="8" width="12.85546875" style="1" bestFit="1" customWidth="1"/>
    <col min="9" max="16384" width="11.42578125" style="1"/>
  </cols>
  <sheetData>
    <row r="1" spans="1:9" ht="20.25" customHeight="1" x14ac:dyDescent="0.25">
      <c r="A1" s="34"/>
      <c r="B1" s="46"/>
      <c r="C1" s="46"/>
      <c r="D1" s="46"/>
    </row>
    <row r="2" spans="1:9" ht="16.5" customHeight="1" x14ac:dyDescent="0.25">
      <c r="A2" s="33"/>
      <c r="B2" s="47"/>
      <c r="C2" s="47"/>
      <c r="D2" s="47"/>
    </row>
    <row r="3" spans="1:9" ht="15.75" customHeight="1" x14ac:dyDescent="0.25">
      <c r="A3" s="33"/>
      <c r="B3" s="48"/>
      <c r="C3" s="48"/>
      <c r="D3" s="48"/>
    </row>
    <row r="4" spans="1:9" ht="15.75" customHeight="1" x14ac:dyDescent="0.25">
      <c r="A4" s="33"/>
      <c r="B4" s="39"/>
      <c r="C4" s="39"/>
      <c r="D4" s="39"/>
    </row>
    <row r="5" spans="1:9" ht="15.75" customHeight="1" thickBot="1" x14ac:dyDescent="0.3">
      <c r="A5" s="42"/>
      <c r="B5" s="43" t="s">
        <v>36</v>
      </c>
      <c r="C5" s="43"/>
      <c r="D5" s="43"/>
    </row>
    <row r="6" spans="1:9" ht="15.75" x14ac:dyDescent="0.25">
      <c r="A6" s="32" t="s">
        <v>35</v>
      </c>
      <c r="B6" s="30"/>
      <c r="C6" s="30"/>
      <c r="D6" s="31"/>
    </row>
    <row r="7" spans="1:9" ht="15.75" x14ac:dyDescent="0.25">
      <c r="A7" s="49" t="s">
        <v>28</v>
      </c>
      <c r="B7" s="50"/>
      <c r="C7" s="50"/>
    </row>
    <row r="8" spans="1:9" ht="15.75" x14ac:dyDescent="0.25">
      <c r="A8" s="29" t="s">
        <v>21</v>
      </c>
      <c r="B8" s="28"/>
      <c r="C8" s="27"/>
    </row>
    <row r="9" spans="1:9" ht="16.5" thickBot="1" x14ac:dyDescent="0.3">
      <c r="A9" s="44" t="s">
        <v>19</v>
      </c>
      <c r="B9" s="45"/>
      <c r="C9" s="45"/>
      <c r="D9" s="45"/>
    </row>
    <row r="10" spans="1:9" ht="26.25" customHeight="1" thickBot="1" x14ac:dyDescent="0.25">
      <c r="A10" s="26" t="s">
        <v>15</v>
      </c>
      <c r="B10" s="25" t="s">
        <v>14</v>
      </c>
      <c r="C10" s="25" t="s">
        <v>13</v>
      </c>
      <c r="D10" s="25" t="s">
        <v>12</v>
      </c>
    </row>
    <row r="11" spans="1:9" ht="15" x14ac:dyDescent="0.2">
      <c r="A11" s="13">
        <v>1</v>
      </c>
      <c r="B11" s="12" t="s">
        <v>11</v>
      </c>
      <c r="C11" s="11"/>
      <c r="D11" s="10"/>
      <c r="E11" s="24"/>
      <c r="I11" s="23"/>
    </row>
    <row r="12" spans="1:9" ht="15" x14ac:dyDescent="0.2">
      <c r="A12" s="13"/>
      <c r="B12" s="35" t="s">
        <v>29</v>
      </c>
      <c r="C12" s="11">
        <v>291</v>
      </c>
      <c r="D12" s="10" t="s">
        <v>16</v>
      </c>
      <c r="E12" s="24"/>
      <c r="I12" s="23"/>
    </row>
    <row r="13" spans="1:9" ht="15" x14ac:dyDescent="0.2">
      <c r="A13" s="22"/>
      <c r="B13" s="21" t="s">
        <v>30</v>
      </c>
      <c r="C13" s="20">
        <f>+C12*0.8*0.45*1.3</f>
        <v>136.18800000000002</v>
      </c>
      <c r="D13" s="10" t="s">
        <v>7</v>
      </c>
      <c r="E13" s="15"/>
    </row>
    <row r="14" spans="1:9" ht="15" x14ac:dyDescent="0.2">
      <c r="A14" s="22"/>
      <c r="B14" s="17" t="s">
        <v>17</v>
      </c>
      <c r="C14" s="20">
        <f>+C12*0.45*0.3*1.3</f>
        <v>51.07050000000001</v>
      </c>
      <c r="D14" s="36" t="s">
        <v>7</v>
      </c>
      <c r="E14" s="15"/>
    </row>
    <row r="15" spans="1:9" ht="28.5" x14ac:dyDescent="0.2">
      <c r="A15" s="22"/>
      <c r="B15" s="37" t="s">
        <v>31</v>
      </c>
      <c r="C15" s="20">
        <f>+C13</f>
        <v>136.18800000000002</v>
      </c>
      <c r="D15" s="10" t="s">
        <v>7</v>
      </c>
      <c r="E15" s="15"/>
    </row>
    <row r="16" spans="1:9" ht="15" x14ac:dyDescent="0.2">
      <c r="A16" s="22"/>
      <c r="B16" s="17" t="s">
        <v>23</v>
      </c>
      <c r="C16" s="20">
        <f>+C12*0.45*0.2*1.3</f>
        <v>34.047000000000004</v>
      </c>
      <c r="D16" s="36" t="s">
        <v>7</v>
      </c>
      <c r="E16" s="15"/>
    </row>
    <row r="17" spans="1:7" ht="15" x14ac:dyDescent="0.2">
      <c r="A17" s="18"/>
      <c r="B17" s="18"/>
      <c r="C17" s="18"/>
      <c r="D17" s="10"/>
      <c r="E17" s="15"/>
    </row>
    <row r="18" spans="1:7" ht="15" x14ac:dyDescent="0.2">
      <c r="A18" s="13">
        <v>2</v>
      </c>
      <c r="B18" s="12" t="s">
        <v>10</v>
      </c>
      <c r="C18" s="11"/>
      <c r="D18" s="10"/>
      <c r="E18" s="15"/>
      <c r="G18" s="14"/>
    </row>
    <row r="19" spans="1:7" ht="15" x14ac:dyDescent="0.2">
      <c r="A19" s="9"/>
      <c r="B19" s="17" t="s">
        <v>9</v>
      </c>
      <c r="C19" s="20">
        <v>1</v>
      </c>
      <c r="D19" s="19" t="s">
        <v>5</v>
      </c>
      <c r="E19" s="15"/>
      <c r="G19" s="14"/>
    </row>
    <row r="20" spans="1:7" ht="27.75" customHeight="1" x14ac:dyDescent="0.2">
      <c r="A20" s="9"/>
      <c r="B20" s="37" t="s">
        <v>22</v>
      </c>
      <c r="C20" s="20">
        <v>50</v>
      </c>
      <c r="D20" s="19" t="s">
        <v>8</v>
      </c>
      <c r="E20" s="15"/>
      <c r="G20" s="14"/>
    </row>
    <row r="21" spans="1:7" ht="27.75" customHeight="1" x14ac:dyDescent="0.2">
      <c r="A21" s="9"/>
      <c r="B21" s="37" t="s">
        <v>20</v>
      </c>
      <c r="C21" s="20">
        <v>25</v>
      </c>
      <c r="D21" s="19" t="s">
        <v>8</v>
      </c>
      <c r="E21" s="15"/>
      <c r="G21" s="14"/>
    </row>
    <row r="22" spans="1:7" ht="27.75" customHeight="1" x14ac:dyDescent="0.2">
      <c r="A22" s="9"/>
      <c r="B22" s="37" t="s">
        <v>18</v>
      </c>
      <c r="C22" s="20">
        <v>1</v>
      </c>
      <c r="D22" s="19" t="s">
        <v>8</v>
      </c>
      <c r="E22" s="15"/>
      <c r="G22" s="14"/>
    </row>
    <row r="23" spans="1:7" ht="27.75" customHeight="1" x14ac:dyDescent="0.2">
      <c r="A23" s="9"/>
      <c r="B23" s="17" t="s">
        <v>6</v>
      </c>
      <c r="C23" s="16">
        <v>1</v>
      </c>
      <c r="D23" s="19" t="s">
        <v>5</v>
      </c>
      <c r="E23" s="15"/>
      <c r="G23" s="14"/>
    </row>
    <row r="24" spans="1:7" ht="18.75" customHeight="1" x14ac:dyDescent="0.2">
      <c r="A24" s="5"/>
      <c r="B24" s="17"/>
      <c r="C24" s="16"/>
      <c r="D24" s="40" t="s">
        <v>4</v>
      </c>
      <c r="E24" s="15"/>
      <c r="G24" s="14"/>
    </row>
    <row r="25" spans="1:7" x14ac:dyDescent="0.2">
      <c r="A25" s="4"/>
      <c r="B25" s="4"/>
      <c r="C25" s="4"/>
      <c r="D25" s="41"/>
    </row>
    <row r="26" spans="1:7" x14ac:dyDescent="0.2">
      <c r="A26" s="4"/>
      <c r="B26" s="4"/>
      <c r="C26" s="4"/>
      <c r="D26" s="41"/>
    </row>
    <row r="27" spans="1:7" ht="15" x14ac:dyDescent="0.2">
      <c r="A27" s="13">
        <f>+A18+1</f>
        <v>3</v>
      </c>
      <c r="B27" s="12" t="s">
        <v>3</v>
      </c>
      <c r="C27" s="11"/>
      <c r="D27" s="10"/>
    </row>
    <row r="28" spans="1:7" ht="14.25" x14ac:dyDescent="0.2">
      <c r="A28" s="9"/>
      <c r="B28" s="8" t="s">
        <v>24</v>
      </c>
      <c r="C28" s="6">
        <v>1.3</v>
      </c>
      <c r="D28" s="7" t="s">
        <v>0</v>
      </c>
    </row>
    <row r="29" spans="1:7" ht="14.25" x14ac:dyDescent="0.2">
      <c r="A29" s="9"/>
      <c r="B29" s="8" t="s">
        <v>25</v>
      </c>
      <c r="C29" s="6">
        <v>0.1</v>
      </c>
      <c r="D29" s="7" t="s">
        <v>0</v>
      </c>
    </row>
    <row r="30" spans="1:7" ht="14.25" x14ac:dyDescent="0.2">
      <c r="A30" s="5"/>
      <c r="B30" s="8" t="s">
        <v>2</v>
      </c>
      <c r="C30" s="6">
        <v>5</v>
      </c>
      <c r="D30" s="7" t="s">
        <v>0</v>
      </c>
    </row>
    <row r="31" spans="1:7" ht="14.25" x14ac:dyDescent="0.2">
      <c r="A31" s="4"/>
      <c r="B31" s="8" t="s">
        <v>26</v>
      </c>
      <c r="C31" s="6">
        <v>4.3499999999999996</v>
      </c>
      <c r="D31" s="7" t="s">
        <v>0</v>
      </c>
    </row>
    <row r="32" spans="1:7" ht="14.25" x14ac:dyDescent="0.2">
      <c r="A32" s="4"/>
      <c r="B32" s="8" t="s">
        <v>27</v>
      </c>
      <c r="C32" s="6">
        <v>2</v>
      </c>
      <c r="D32" s="7" t="s">
        <v>0</v>
      </c>
    </row>
    <row r="33" spans="1:4" ht="14.25" x14ac:dyDescent="0.2">
      <c r="B33" s="8" t="s">
        <v>32</v>
      </c>
      <c r="C33" s="6">
        <v>10</v>
      </c>
      <c r="D33" s="7" t="s">
        <v>0</v>
      </c>
    </row>
    <row r="34" spans="1:4" ht="14.25" x14ac:dyDescent="0.2">
      <c r="A34" s="3"/>
      <c r="B34" s="8" t="s">
        <v>33</v>
      </c>
      <c r="C34" s="6">
        <v>18</v>
      </c>
      <c r="D34" s="7" t="s">
        <v>0</v>
      </c>
    </row>
    <row r="35" spans="1:4" ht="14.25" x14ac:dyDescent="0.2">
      <c r="B35" s="8" t="s">
        <v>1</v>
      </c>
      <c r="C35" s="6">
        <v>10</v>
      </c>
      <c r="D35" s="7" t="s">
        <v>0</v>
      </c>
    </row>
    <row r="36" spans="1:4" ht="14.25" x14ac:dyDescent="0.2">
      <c r="B36" s="38" t="s">
        <v>34</v>
      </c>
      <c r="C36" s="6">
        <v>5</v>
      </c>
      <c r="D36" s="7" t="s">
        <v>0</v>
      </c>
    </row>
  </sheetData>
  <mergeCells count="5">
    <mergeCell ref="A9:D9"/>
    <mergeCell ref="B1:D1"/>
    <mergeCell ref="B2:D2"/>
    <mergeCell ref="B3:D3"/>
    <mergeCell ref="A7:C7"/>
  </mergeCells>
  <pageMargins left="0.43307086614173229" right="0.23622047244094491" top="0.35433070866141736" bottom="0.74803149606299213" header="0.31496062992125984" footer="0.31496062992125984"/>
  <pageSetup scale="80" orientation="portrait" horizontalDpi="300" verticalDpi="300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Tecnica</vt:lpstr>
      <vt:lpstr>'Ficha Tecnica'!Títulos_a_imprimir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cooramoca 98</dc:creator>
  <cp:lastModifiedBy>USER</cp:lastModifiedBy>
  <cp:lastPrinted>2021-07-01T16:07:29Z</cp:lastPrinted>
  <dcterms:created xsi:type="dcterms:W3CDTF">2021-03-03T18:29:32Z</dcterms:created>
  <dcterms:modified xsi:type="dcterms:W3CDTF">2021-10-05T18:52:06Z</dcterms:modified>
</cp:coreProperties>
</file>