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58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61" i="1"/>
  <c r="C63" i="1" s="1"/>
  <c r="C65" i="1" s="1"/>
  <c r="C59" i="1"/>
  <c r="B59" i="1"/>
  <c r="B54" i="1"/>
  <c r="B49" i="1"/>
  <c r="C45" i="1"/>
  <c r="B38" i="1"/>
  <c r="B45" i="1" s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<sst xmlns="http://schemas.openxmlformats.org/spreadsheetml/2006/main" count="52" uniqueCount="50">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</sst>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7534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8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agosto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518">
          <cell r="C518">
            <v>1181946.42</v>
          </cell>
        </row>
      </sheetData>
      <sheetData sheetId="9">
        <row r="23">
          <cell r="K23">
            <v>13087157.600000005</v>
          </cell>
        </row>
      </sheetData>
      <sheetData sheetId="10"/>
      <sheetData sheetId="11">
        <row r="64">
          <cell r="A64" t="str">
            <v>Licda. Paula Maileny Morillo</v>
          </cell>
        </row>
      </sheetData>
      <sheetData sheetId="12">
        <row r="11">
          <cell r="B11">
            <v>122043888.44</v>
          </cell>
        </row>
        <row r="12">
          <cell r="B12">
            <v>42540871.060000002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3">
        <row r="23">
          <cell r="B23">
            <v>-1181946.42</v>
          </cell>
        </row>
      </sheetData>
      <sheetData sheetId="14"/>
      <sheetData sheetId="15"/>
      <sheetData sheetId="16">
        <row r="8">
          <cell r="B8">
            <v>225463487.19999999</v>
          </cell>
          <cell r="C8">
            <v>177196230.74000001</v>
          </cell>
        </row>
        <row r="11">
          <cell r="H11">
            <v>98500000</v>
          </cell>
        </row>
        <row r="12">
          <cell r="H12">
            <v>-15462663.050000001</v>
          </cell>
        </row>
        <row r="13">
          <cell r="H13">
            <v>286857.56</v>
          </cell>
        </row>
        <row r="33">
          <cell r="H33">
            <v>0</v>
          </cell>
        </row>
        <row r="34">
          <cell r="H34">
            <v>5754372.4699999997</v>
          </cell>
        </row>
        <row r="35">
          <cell r="L35">
            <v>0</v>
          </cell>
        </row>
        <row r="37">
          <cell r="H37">
            <v>-331378.29000000004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-123581609.61</v>
          </cell>
        </row>
        <row r="79">
          <cell r="H79">
            <v>-224000</v>
          </cell>
        </row>
        <row r="80">
          <cell r="H80">
            <v>-31564377.23</v>
          </cell>
        </row>
        <row r="83">
          <cell r="H83">
            <v>-36130520.319999993</v>
          </cell>
        </row>
        <row r="84">
          <cell r="H84">
            <v>-477026.97</v>
          </cell>
          <cell r="J84">
            <v>0</v>
          </cell>
        </row>
        <row r="90">
          <cell r="H90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31 de agosto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2023</v>
      </c>
      <c r="C11" s="7">
        <f>+[1]BALANZA!C4</f>
        <v>2022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122043888.44</v>
      </c>
      <c r="C15" s="10">
        <v>179181043.14000002</v>
      </c>
      <c r="D15" s="2"/>
      <c r="F15" s="2"/>
    </row>
    <row r="16" spans="1:6" ht="13.5" customHeight="1" x14ac:dyDescent="0.25">
      <c r="A16" s="9" t="s">
        <v>6</v>
      </c>
      <c r="B16" s="10">
        <f>+[1]ERF!B12</f>
        <v>42540871.060000002</v>
      </c>
      <c r="C16" s="10">
        <v>192446737.19999999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[1]A!H90+[1]A!H11</f>
        <v>98500000</v>
      </c>
      <c r="C20" s="10">
        <v>495701.92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[1]A!H78-[1]EFE2!B23</f>
        <v>-122399663.19</v>
      </c>
      <c r="C22" s="10">
        <v>-201005739.95000002</v>
      </c>
      <c r="D22" s="2"/>
      <c r="F22" s="2"/>
    </row>
    <row r="23" spans="1:6" ht="13.5" customHeight="1" x14ac:dyDescent="0.25">
      <c r="A23" s="9" t="s">
        <v>13</v>
      </c>
      <c r="B23" s="10">
        <f>-'[1]Notas NF'!C518</f>
        <v>-1181946.42</v>
      </c>
      <c r="C23" s="10">
        <v>-1764308.33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[1]A!H12+[1]A!H13+[1]A!H33+[1]A!H34+[1]A!H80+[1]A!H83+[1]A!H84+[1]A!H37+[1]A!H40</f>
        <v>-77924735.829999998</v>
      </c>
      <c r="C25" s="10">
        <v>-94690823.460000023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[1]A!H79+[1]A!J25</f>
        <v>-224000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61354414.060000017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-[1]nota13!K23</f>
        <v>-13087157.600000005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-13087157.600000005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48267256.460000008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225463487.19999999</v>
      </c>
      <c r="C63" s="20">
        <f>+C61+C62</f>
        <v>177196230.74000007</v>
      </c>
      <c r="D63" s="2"/>
      <c r="F63" s="2"/>
    </row>
    <row r="64" spans="1:6" ht="15" customHeight="1" thickTop="1" x14ac:dyDescent="0.25">
      <c r="B64" s="11"/>
      <c r="C64" s="11"/>
    </row>
    <row r="65" spans="1:5" ht="15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2023-09-08T18:18:02Z</dcterms:created>
  <dcterms:modified xsi:type="dcterms:W3CDTF">2023-09-08T18:18:42Z</dcterms:modified>
</cp:coreProperties>
</file>