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PS-FSBID-01\Docs_Compartidos$\.Documentos Compartidos BID\ADQUISICION BANCO MUNDIAL\2024\DO-INAPA-005-2024-GO-RFQ  Laboratorios\FOrmularios editables\"/>
    </mc:Choice>
  </mc:AlternateContent>
  <bookViews>
    <workbookView xWindow="0" yWindow="0" windowWidth="25125" windowHeight="11580" activeTab="2"/>
  </bookViews>
  <sheets>
    <sheet name="Lote I Equipos LAB La Dura" sheetId="1" r:id="rId1"/>
    <sheet name="Lote II Accesorios LAB La Dura" sheetId="2" r:id="rId2"/>
    <sheet name="Lote III Insumos LAB La Dura" sheetId="3" r:id="rId3"/>
  </sheets>
  <definedNames>
    <definedName name="_xlnm.Print_Area" localSheetId="0">'Lote I Equipos LAB La Dura'!$A$1:$F$50</definedName>
    <definedName name="_xlnm.Print_Area" localSheetId="1">'Lote II Accesorios LAB La Dura'!$A$1:$F$37</definedName>
    <definedName name="_xlnm.Print_Area" localSheetId="2">'Lote III Insumos LAB La Dura'!$A$1:$F$57</definedName>
    <definedName name="_xlnm.Print_Titles" localSheetId="0">'Lote I Equipos LAB La Dura'!$1:$9</definedName>
    <definedName name="_xlnm.Print_Titles" localSheetId="1">'Lote II Accesorios LAB La Dura'!$1:$10</definedName>
    <definedName name="_xlnm.Print_Titles" localSheetId="2">'Lote III Insumos LAB La Dura'!$1:$9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10" i="3"/>
  <c r="F12" i="2"/>
  <c r="F13" i="2"/>
  <c r="F14" i="2"/>
  <c r="F15" i="2"/>
  <c r="F16" i="2"/>
  <c r="F17" i="2"/>
  <c r="F18" i="2"/>
  <c r="F19" i="2"/>
  <c r="F20" i="2"/>
  <c r="F21" i="2"/>
  <c r="F22" i="2"/>
  <c r="F23" i="2"/>
  <c r="F11" i="2"/>
  <c r="F24" i="2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0" i="1"/>
  <c r="F43" i="3" l="1"/>
  <c r="F35" i="1"/>
  <c r="F36" i="1" s="1"/>
  <c r="F37" i="1" s="1"/>
  <c r="F44" i="3"/>
  <c r="F45" i="3" s="1"/>
  <c r="F25" i="2"/>
  <c r="F26" i="2" s="1"/>
</calcChain>
</file>

<file path=xl/sharedStrings.xml><?xml version="1.0" encoding="utf-8"?>
<sst xmlns="http://schemas.openxmlformats.org/spreadsheetml/2006/main" count="200" uniqueCount="136">
  <si>
    <t>CANTIDAD</t>
  </si>
  <si>
    <t>UNIDAD</t>
  </si>
  <si>
    <t>Autoclave Vertical de Espacio para tres canastos, que incluya los canastos</t>
  </si>
  <si>
    <t>Turbidímetro  Estacionario</t>
  </si>
  <si>
    <t>0-4,000 NTU ó  0- 10000 NTU</t>
  </si>
  <si>
    <t>Turbidímetro  Portátil</t>
  </si>
  <si>
    <t>0- 1000 NTU</t>
  </si>
  <si>
    <t xml:space="preserve">Incubadora Ambiente </t>
  </si>
  <si>
    <t>Equipo de Prueba de Jarra</t>
  </si>
  <si>
    <t>Equipo para determinar color</t>
  </si>
  <si>
    <t>Espectrofotómetro</t>
  </si>
  <si>
    <t>Onda 190- 1100 nm</t>
  </si>
  <si>
    <t>Contador de Colonias con su lupa</t>
  </si>
  <si>
    <t>120-230 v</t>
  </si>
  <si>
    <t>Cabina de seguridad Biológica</t>
  </si>
  <si>
    <t>Centrífuga</t>
  </si>
  <si>
    <t>Plato Calentador / Agitador Hot Plate</t>
  </si>
  <si>
    <t>Balanza de precisión portátil</t>
  </si>
  <si>
    <t>Mesa  antivibraciones</t>
  </si>
  <si>
    <t>400 mm x 450 mm</t>
  </si>
  <si>
    <t>250 mm</t>
  </si>
  <si>
    <t>115v/60HZ</t>
  </si>
  <si>
    <t>Termómetros Infrarrojos</t>
  </si>
  <si>
    <t>153 x 305 x914 mm</t>
  </si>
  <si>
    <t xml:space="preserve">Frasco lavador </t>
  </si>
  <si>
    <t>250 ml</t>
  </si>
  <si>
    <t>Base para Buretas con soporte</t>
  </si>
  <si>
    <t>153 X 305X914 MM</t>
  </si>
  <si>
    <t>50 ml</t>
  </si>
  <si>
    <t>25 ml</t>
  </si>
  <si>
    <t xml:space="preserve">Beakers Graduados  Griffin de vidrio </t>
  </si>
  <si>
    <t>1000 ml</t>
  </si>
  <si>
    <t>Beakers Graduados  Griffin de vidrio</t>
  </si>
  <si>
    <t xml:space="preserve">2000 ml </t>
  </si>
  <si>
    <t xml:space="preserve">600 ml </t>
  </si>
  <si>
    <t xml:space="preserve">250 ml </t>
  </si>
  <si>
    <t>Botella para Muestra plástica</t>
  </si>
  <si>
    <t xml:space="preserve">1000 ml </t>
  </si>
  <si>
    <t xml:space="preserve">Botella Gotero </t>
  </si>
  <si>
    <t xml:space="preserve">60 ml </t>
  </si>
  <si>
    <t>Botellas  Ámbar con tapa rosca</t>
  </si>
  <si>
    <t>Gradillas para pipetas</t>
  </si>
  <si>
    <t>50 posiciones</t>
  </si>
  <si>
    <t xml:space="preserve">Gradillas Plásticas para tubos </t>
  </si>
  <si>
    <t>20 mm, 40 posiciones</t>
  </si>
  <si>
    <t xml:space="preserve">Llenador de pipeta Electrónico </t>
  </si>
  <si>
    <t>153x305x914 mm</t>
  </si>
  <si>
    <t>Matraz Elermeyer de vidrio graduado</t>
  </si>
  <si>
    <t>500 ml</t>
  </si>
  <si>
    <t xml:space="preserve">125 ml </t>
  </si>
  <si>
    <t xml:space="preserve">50 ml </t>
  </si>
  <si>
    <t xml:space="preserve">25 ml </t>
  </si>
  <si>
    <t xml:space="preserve">Cilindro  graduado </t>
  </si>
  <si>
    <t>Cilindro  graduado</t>
  </si>
  <si>
    <t xml:space="preserve">100 ml </t>
  </si>
  <si>
    <t xml:space="preserve">10 ml </t>
  </si>
  <si>
    <t>Escobillas  para lavar cilindros</t>
  </si>
  <si>
    <t>305 mm</t>
  </si>
  <si>
    <t>Escobillas  para lavar pipetas volumétricas</t>
  </si>
  <si>
    <t>17ʺ</t>
  </si>
  <si>
    <t>Tubos de Cultivo</t>
  </si>
  <si>
    <t>Tubos Durham</t>
  </si>
  <si>
    <t>6 x 50 mm</t>
  </si>
  <si>
    <t xml:space="preserve">Matraz Volumétrico </t>
  </si>
  <si>
    <t xml:space="preserve">500 ml </t>
  </si>
  <si>
    <t>Matraz Volumétrico</t>
  </si>
  <si>
    <t>10ʺ x 6ʺ</t>
  </si>
  <si>
    <t>Canasta autoclavable plástica</t>
  </si>
  <si>
    <t>Pp6-1/8ʺ x 6-5/8ʺ x 7ʺ</t>
  </si>
  <si>
    <t xml:space="preserve">Frascos de toma de muestra con tapa </t>
  </si>
  <si>
    <t>-30 a +400 cº</t>
  </si>
  <si>
    <t>Pipetas Monocanal</t>
  </si>
  <si>
    <t>NO.</t>
  </si>
  <si>
    <t>DESCRIPCIÓN DE LOS BIENES</t>
  </si>
  <si>
    <t>Desecador  al vacío con su plato desecador</t>
  </si>
  <si>
    <t>Bureta digital</t>
  </si>
  <si>
    <t>50  ml</t>
  </si>
  <si>
    <t>Termohigrómetro</t>
  </si>
  <si>
    <t>Bureta Recta con llave de ptfe</t>
  </si>
  <si>
    <t xml:space="preserve">Neverita hielera portátil cuadrada </t>
  </si>
  <si>
    <t>Destilador de agua</t>
  </si>
  <si>
    <t xml:space="preserve">Desionizador </t>
  </si>
  <si>
    <t>Horno de secado</t>
  </si>
  <si>
    <t xml:space="preserve">Equipo Medidor Multiparámetro </t>
  </si>
  <si>
    <t xml:space="preserve">Bomba de Vacío </t>
  </si>
  <si>
    <t>Stam para micropipeta</t>
  </si>
  <si>
    <t>Canasta de acero inoxidable</t>
  </si>
  <si>
    <t xml:space="preserve">Baño de maría para sólidos y sedimentadores </t>
  </si>
  <si>
    <t>Cabina de extracción de gases</t>
  </si>
  <si>
    <t>Escurridor plástico</t>
  </si>
  <si>
    <t>Dispensador mecánico</t>
  </si>
  <si>
    <t>Asas bacteriológicas</t>
  </si>
  <si>
    <t xml:space="preserve">80 a 85 litros </t>
  </si>
  <si>
    <t>50 ºC a 250 ºC</t>
  </si>
  <si>
    <t>35 L</t>
  </si>
  <si>
    <t>1-10 ml</t>
  </si>
  <si>
    <t>10 mL</t>
  </si>
  <si>
    <t>5 mL</t>
  </si>
  <si>
    <t>1 mL</t>
  </si>
  <si>
    <t>20 x 150 mm</t>
  </si>
  <si>
    <t>(35 a 43) Litros</t>
  </si>
  <si>
    <t>Carrito para transportar muestras</t>
  </si>
  <si>
    <t>3 pies</t>
  </si>
  <si>
    <t>Comparador de cloro</t>
  </si>
  <si>
    <t xml:space="preserve">Mechero Bunsen </t>
  </si>
  <si>
    <t>Refrigerador de Laboratorio [23 pie3 , 120V]</t>
  </si>
  <si>
    <t>23 pie3 , 120V</t>
  </si>
  <si>
    <t xml:space="preserve">Razon Social  </t>
  </si>
  <si>
    <t xml:space="preserve">Direccion  </t>
  </si>
  <si>
    <t>RNCI</t>
  </si>
  <si>
    <r>
      <t>“</t>
    </r>
    <r>
      <rPr>
        <b/>
        <sz val="18"/>
        <color theme="1"/>
        <rFont val="Book Antiqua"/>
        <family val="1"/>
      </rPr>
      <t>Adquisición de Equipos, Accesorios e Insumos de Laboratorio de Agua Potable de PTAR La Dura, Moca”</t>
    </r>
  </si>
  <si>
    <t>Convenio de Préstamo BIRF No. 9242-DO Proyecto de Mejoramiento del Abastecimiento de Agua y Servicios de Aguas Residuales en la República Dominicana</t>
  </si>
  <si>
    <t>Instituto Nacional de Aguas Potables y Alcantarillados (INAPA)- Dirección de Programas y Proyectos Especiales (DPPE) - Unidad Ejecutora de Proyectos (UEP)</t>
  </si>
  <si>
    <t>Nombre de la empresa o Razón Social:</t>
  </si>
  <si>
    <r>
      <t>“</t>
    </r>
    <r>
      <rPr>
        <b/>
        <sz val="12"/>
        <color theme="1"/>
        <rFont val="Book Antiqua"/>
        <family val="1"/>
      </rPr>
      <t>Adquisición de Equipos, Accesorios e Insumos de Laboratorio de Agua Potable de PTAR La Dura, Moca”</t>
    </r>
  </si>
  <si>
    <r>
      <t xml:space="preserve">(OBLIGATORIO)  </t>
    </r>
    <r>
      <rPr>
        <b/>
        <sz val="10"/>
        <color theme="1"/>
        <rFont val="Book Antiqua"/>
        <family val="1"/>
      </rPr>
      <t>DOC- 3.1</t>
    </r>
  </si>
  <si>
    <t xml:space="preserve">Formularios Precios </t>
  </si>
  <si>
    <t xml:space="preserve">Total </t>
  </si>
  <si>
    <t>Sub -Total</t>
  </si>
  <si>
    <r>
      <t>(*)</t>
    </r>
    <r>
      <rPr>
        <b/>
        <sz val="10"/>
        <color theme="1"/>
        <rFont val="Book Antiqua"/>
        <family val="1"/>
      </rPr>
      <t>ITBIS (18%)</t>
    </r>
  </si>
  <si>
    <t>TOTAL RD$</t>
  </si>
  <si>
    <t>(*) Si aplica, de lo contrario indicar “no aplica”.</t>
  </si>
  <si>
    <t>Tiempo de entrega: _________________________</t>
  </si>
  <si>
    <t>Firma:           ______________________________</t>
  </si>
  <si>
    <r>
      <t xml:space="preserve">Nombre:       </t>
    </r>
    <r>
      <rPr>
        <b/>
        <i/>
        <sz val="10"/>
        <color theme="1"/>
        <rFont val="Book Antiqua"/>
        <family val="1"/>
      </rPr>
      <t xml:space="preserve">[indicar el nombre completo de la persona que firma el Formulario de la Oferta] </t>
    </r>
  </si>
  <si>
    <r>
      <t xml:space="preserve">Cargo: </t>
    </r>
    <r>
      <rPr>
        <b/>
        <i/>
        <sz val="10"/>
        <color theme="1"/>
        <rFont val="Book Antiqua"/>
        <family val="1"/>
      </rPr>
      <t xml:space="preserve">         [indicar el cargo de la persona que firma]</t>
    </r>
  </si>
  <si>
    <r>
      <t xml:space="preserve">Debidamente autorizado para firmar la oferta por y en nombre de: </t>
    </r>
    <r>
      <rPr>
        <b/>
        <sz val="10"/>
        <color theme="1"/>
        <rFont val="Book Antiqua"/>
        <family val="1"/>
      </rPr>
      <t>[</t>
    </r>
    <r>
      <rPr>
        <b/>
        <i/>
        <sz val="10"/>
        <color theme="1"/>
        <rFont val="Book Antiqua"/>
        <family val="1"/>
      </rPr>
      <t>indicar el nombre completo del Oferente]</t>
    </r>
  </si>
  <si>
    <r>
      <t xml:space="preserve">El día (   ) del mes de (    ) del año 2024 </t>
    </r>
    <r>
      <rPr>
        <b/>
        <i/>
        <sz val="10"/>
        <color theme="1"/>
        <rFont val="Book Antiqua"/>
        <family val="1"/>
      </rPr>
      <t>(Colocar fecha de la cotización)</t>
    </r>
  </si>
  <si>
    <t>+</t>
  </si>
  <si>
    <t>RPE:</t>
  </si>
  <si>
    <t>RNC:</t>
  </si>
  <si>
    <t xml:space="preserve">Precio Total sin Impuestos </t>
  </si>
  <si>
    <t>Precios Unitarios</t>
  </si>
  <si>
    <t xml:space="preserve"> LOTE II LISTADO EQUIPOS PARA LABORATORIO DE AGUAS PTAP LA DURA, MOCA</t>
  </si>
  <si>
    <t>LOTE II LISTADO DE ACCESORIOS PARA LABORATORIO DE AGUAS PTAP LA DURA, MOCA</t>
  </si>
  <si>
    <t>LOTE III LISTADO DE INSUMOS PARA LABORATORIO DE AGUAS PTAP LA DURA, MOCA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</si>
</sst>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2"/>
      <color rgb="FFFFFFFF"/>
      <name val="Times New Roman"/>
      <family val="1"/>
    </font>
    <font>
      <sz val="10"/>
      <name val="Arial"/>
      <family val="2"/>
    </font>
    <font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rgb="FFFFFFFF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Book Antiqua"/>
      <family val="1"/>
    </font>
    <font>
      <b/>
      <sz val="10"/>
      <color theme="1"/>
      <name val="Book Antiqua"/>
      <family val="1"/>
    </font>
    <font>
      <u/>
      <sz val="11"/>
      <color theme="10"/>
      <name val="Aptos Narrow"/>
      <family val="2"/>
      <scheme val="minor"/>
    </font>
    <font>
      <b/>
      <u/>
      <sz val="11"/>
      <name val="Aptos Narrow"/>
      <scheme val="minor"/>
    </font>
    <font>
      <u/>
      <sz val="11"/>
      <name val="Aptos Narrow"/>
      <family val="2"/>
      <scheme val="minor"/>
    </font>
    <font>
      <b/>
      <sz val="18"/>
      <color theme="1"/>
      <name val="Book Antiqua"/>
      <family val="1"/>
    </font>
    <font>
      <sz val="10"/>
      <color theme="1"/>
      <name val="Book Antiqua"/>
      <family val="1"/>
    </font>
    <font>
      <b/>
      <i/>
      <sz val="10"/>
      <color theme="1"/>
      <name val="Book Antiqua"/>
      <family val="1"/>
    </font>
    <font>
      <b/>
      <i/>
      <sz val="12"/>
      <color theme="1"/>
      <name val="Book Antiqua"/>
      <family val="1"/>
    </font>
    <font>
      <b/>
      <u/>
      <sz val="12"/>
      <color theme="1"/>
      <name val="Book Antiqua"/>
      <family val="1"/>
    </font>
    <font>
      <b/>
      <vertAlign val="superscript"/>
      <sz val="10"/>
      <color theme="1"/>
      <name val="Book Antiqua"/>
      <family val="1"/>
    </font>
    <font>
      <i/>
      <sz val="10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vertical="center" wrapText="1"/>
    </xf>
    <xf numFmtId="0" fontId="14" fillId="6" borderId="5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19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6" borderId="14" xfId="0" applyFont="1" applyFill="1" applyBorder="1" applyAlignment="1">
      <alignment vertical="center" wrapText="1"/>
    </xf>
    <xf numFmtId="0" fontId="14" fillId="6" borderId="15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9"/>
  <sheetViews>
    <sheetView view="pageBreakPreview" zoomScale="85" zoomScaleNormal="85" zoomScaleSheetLayoutView="85" workbookViewId="0">
      <pane ySplit="9" topLeftCell="A10" activePane="bottomLeft" state="frozen"/>
      <selection pane="bottomLeft" activeCell="C18" sqref="C18"/>
    </sheetView>
  </sheetViews>
  <sheetFormatPr baseColWidth="10" defaultColWidth="9" defaultRowHeight="14.25"/>
  <cols>
    <col min="1" max="1" width="8.875" style="1"/>
    <col min="2" max="2" width="50" style="2" customWidth="1"/>
    <col min="3" max="3" width="11.375" style="2" customWidth="1"/>
    <col min="4" max="4" width="26.125" style="2" customWidth="1"/>
    <col min="5" max="5" width="18.375" style="3" customWidth="1"/>
    <col min="6" max="6" width="21.25" style="3" customWidth="1"/>
  </cols>
  <sheetData>
    <row r="1" spans="1:6" ht="30" customHeight="1">
      <c r="A1" s="38" t="s">
        <v>112</v>
      </c>
      <c r="B1" s="38"/>
      <c r="C1" s="38"/>
      <c r="D1" s="38"/>
      <c r="E1" s="38"/>
      <c r="F1" s="38"/>
    </row>
    <row r="2" spans="1:6" ht="37.5" customHeight="1">
      <c r="A2" s="38" t="s">
        <v>111</v>
      </c>
      <c r="B2" s="38"/>
      <c r="C2" s="38"/>
      <c r="D2" s="38"/>
      <c r="E2" s="38"/>
      <c r="F2" s="38"/>
    </row>
    <row r="3" spans="1:6" ht="16.5">
      <c r="A3" s="39" t="s">
        <v>114</v>
      </c>
      <c r="B3" s="39"/>
      <c r="C3" s="39"/>
      <c r="D3" s="39"/>
      <c r="E3" s="39"/>
      <c r="F3" s="39"/>
    </row>
    <row r="4" spans="1:6" ht="16.5">
      <c r="A4" s="40" t="s">
        <v>116</v>
      </c>
      <c r="B4" s="40"/>
      <c r="C4" s="40"/>
      <c r="D4" s="40"/>
      <c r="E4" s="40"/>
      <c r="F4" s="40"/>
    </row>
    <row r="5" spans="1:6" ht="17.25" thickBot="1">
      <c r="A5" s="28" t="s">
        <v>115</v>
      </c>
      <c r="B5" s="28"/>
      <c r="C5" s="28"/>
      <c r="D5" s="28"/>
      <c r="E5" s="28"/>
      <c r="F5" s="28"/>
    </row>
    <row r="6" spans="1:6" ht="15.75" customHeight="1" thickBot="1">
      <c r="A6" s="36" t="s">
        <v>113</v>
      </c>
      <c r="B6" s="37"/>
      <c r="C6" s="14"/>
      <c r="D6" s="14"/>
      <c r="E6" s="14"/>
      <c r="F6" s="14"/>
    </row>
    <row r="7" spans="1:6" ht="15.75" customHeight="1" thickBot="1">
      <c r="A7" s="52" t="s">
        <v>129</v>
      </c>
      <c r="B7" s="53" t="s">
        <v>130</v>
      </c>
      <c r="C7" s="14"/>
      <c r="D7" s="14"/>
      <c r="E7" s="14"/>
      <c r="F7" s="14"/>
    </row>
    <row r="8" spans="1:6" ht="36.6" customHeight="1" thickBot="1">
      <c r="A8" s="26" t="s">
        <v>133</v>
      </c>
      <c r="B8" s="27"/>
      <c r="C8" s="27"/>
      <c r="D8" s="27"/>
      <c r="E8" s="27"/>
      <c r="F8" s="27"/>
    </row>
    <row r="9" spans="1:6" ht="48.75" customHeight="1">
      <c r="A9" s="4" t="s">
        <v>72</v>
      </c>
      <c r="B9" s="4" t="s">
        <v>73</v>
      </c>
      <c r="C9" s="13" t="s">
        <v>0</v>
      </c>
      <c r="D9" s="5" t="s">
        <v>1</v>
      </c>
      <c r="E9" s="4" t="s">
        <v>132</v>
      </c>
      <c r="F9" s="4" t="s">
        <v>131</v>
      </c>
    </row>
    <row r="10" spans="1:6" ht="30.6" customHeight="1">
      <c r="A10" s="7">
        <v>1</v>
      </c>
      <c r="B10" s="10" t="s">
        <v>105</v>
      </c>
      <c r="C10" s="7">
        <v>1</v>
      </c>
      <c r="D10" s="7" t="s">
        <v>106</v>
      </c>
      <c r="E10" s="8"/>
      <c r="F10" s="44">
        <f>+C10*E10</f>
        <v>0</v>
      </c>
    </row>
    <row r="11" spans="1:6" ht="29.65" customHeight="1">
      <c r="A11" s="7">
        <v>2</v>
      </c>
      <c r="B11" s="6" t="s">
        <v>2</v>
      </c>
      <c r="C11" s="7">
        <v>1</v>
      </c>
      <c r="D11" s="7" t="s">
        <v>92</v>
      </c>
      <c r="E11" s="8"/>
      <c r="F11" s="44">
        <f t="shared" ref="F11:F34" si="0">+C11*E11</f>
        <v>0</v>
      </c>
    </row>
    <row r="12" spans="1:6" ht="24.95" customHeight="1">
      <c r="A12" s="7">
        <v>3</v>
      </c>
      <c r="B12" s="6" t="s">
        <v>80</v>
      </c>
      <c r="C12" s="7">
        <v>1</v>
      </c>
      <c r="D12" s="11"/>
      <c r="E12" s="9"/>
      <c r="F12" s="44">
        <f t="shared" si="0"/>
        <v>0</v>
      </c>
    </row>
    <row r="13" spans="1:6" ht="24.95" customHeight="1">
      <c r="A13" s="7">
        <v>4</v>
      </c>
      <c r="B13" s="6" t="s">
        <v>81</v>
      </c>
      <c r="C13" s="7">
        <v>1</v>
      </c>
      <c r="D13" s="11"/>
      <c r="E13" s="9"/>
      <c r="F13" s="44">
        <f t="shared" si="0"/>
        <v>0</v>
      </c>
    </row>
    <row r="14" spans="1:6" ht="24.95" customHeight="1">
      <c r="A14" s="7">
        <v>5</v>
      </c>
      <c r="B14" s="6" t="s">
        <v>3</v>
      </c>
      <c r="C14" s="7">
        <v>1</v>
      </c>
      <c r="D14" s="11" t="s">
        <v>4</v>
      </c>
      <c r="E14" s="9"/>
      <c r="F14" s="44">
        <f t="shared" si="0"/>
        <v>0</v>
      </c>
    </row>
    <row r="15" spans="1:6" ht="24.95" customHeight="1">
      <c r="A15" s="7">
        <v>6</v>
      </c>
      <c r="B15" s="6" t="s">
        <v>5</v>
      </c>
      <c r="C15" s="7">
        <v>2</v>
      </c>
      <c r="D15" s="7" t="s">
        <v>6</v>
      </c>
      <c r="E15" s="9"/>
      <c r="F15" s="44">
        <f t="shared" si="0"/>
        <v>0</v>
      </c>
    </row>
    <row r="16" spans="1:6" ht="24.95" customHeight="1">
      <c r="A16" s="7">
        <v>7</v>
      </c>
      <c r="B16" s="6" t="s">
        <v>82</v>
      </c>
      <c r="C16" s="7">
        <v>1</v>
      </c>
      <c r="D16" s="7" t="s">
        <v>93</v>
      </c>
      <c r="E16" s="8"/>
      <c r="F16" s="44">
        <f t="shared" si="0"/>
        <v>0</v>
      </c>
    </row>
    <row r="17" spans="1:6" ht="24.95" customHeight="1">
      <c r="A17" s="7">
        <v>8</v>
      </c>
      <c r="B17" s="6" t="s">
        <v>83</v>
      </c>
      <c r="C17" s="7">
        <v>1</v>
      </c>
      <c r="D17" s="7"/>
      <c r="E17" s="9"/>
      <c r="F17" s="44">
        <f t="shared" si="0"/>
        <v>0</v>
      </c>
    </row>
    <row r="18" spans="1:6" ht="30" customHeight="1">
      <c r="A18" s="7">
        <v>9</v>
      </c>
      <c r="B18" s="6" t="s">
        <v>7</v>
      </c>
      <c r="C18" s="7">
        <v>1</v>
      </c>
      <c r="D18" s="7"/>
      <c r="E18" s="8"/>
      <c r="F18" s="44">
        <f t="shared" si="0"/>
        <v>0</v>
      </c>
    </row>
    <row r="19" spans="1:6" ht="24.95" customHeight="1">
      <c r="A19" s="7">
        <v>10</v>
      </c>
      <c r="B19" s="6" t="s">
        <v>87</v>
      </c>
      <c r="C19" s="7">
        <v>1</v>
      </c>
      <c r="D19" s="7" t="s">
        <v>94</v>
      </c>
      <c r="E19" s="9"/>
      <c r="F19" s="44">
        <f t="shared" si="0"/>
        <v>0</v>
      </c>
    </row>
    <row r="20" spans="1:6" ht="24.95" customHeight="1">
      <c r="A20" s="7">
        <v>11</v>
      </c>
      <c r="B20" s="6" t="s">
        <v>8</v>
      </c>
      <c r="C20" s="7">
        <v>1</v>
      </c>
      <c r="D20" s="7"/>
      <c r="E20" s="8"/>
      <c r="F20" s="44">
        <f t="shared" si="0"/>
        <v>0</v>
      </c>
    </row>
    <row r="21" spans="1:6" ht="24.95" customHeight="1">
      <c r="A21" s="7">
        <v>12</v>
      </c>
      <c r="B21" s="6" t="s">
        <v>9</v>
      </c>
      <c r="C21" s="7">
        <v>1</v>
      </c>
      <c r="D21" s="7"/>
      <c r="E21" s="8"/>
      <c r="F21" s="44">
        <f t="shared" si="0"/>
        <v>0</v>
      </c>
    </row>
    <row r="22" spans="1:6" ht="24.95" customHeight="1">
      <c r="A22" s="7">
        <v>13</v>
      </c>
      <c r="B22" s="6" t="s">
        <v>10</v>
      </c>
      <c r="C22" s="7">
        <v>1</v>
      </c>
      <c r="D22" s="7" t="s">
        <v>11</v>
      </c>
      <c r="E22" s="8"/>
      <c r="F22" s="44">
        <f t="shared" si="0"/>
        <v>0</v>
      </c>
    </row>
    <row r="23" spans="1:6" ht="24.95" customHeight="1">
      <c r="A23" s="7">
        <v>14</v>
      </c>
      <c r="B23" s="6" t="s">
        <v>12</v>
      </c>
      <c r="C23" s="7">
        <v>1</v>
      </c>
      <c r="D23" s="7" t="s">
        <v>13</v>
      </c>
      <c r="E23" s="9"/>
      <c r="F23" s="44">
        <f t="shared" si="0"/>
        <v>0</v>
      </c>
    </row>
    <row r="24" spans="1:6" ht="24.95" customHeight="1">
      <c r="A24" s="7">
        <v>15</v>
      </c>
      <c r="B24" s="6" t="s">
        <v>14</v>
      </c>
      <c r="C24" s="7">
        <v>1</v>
      </c>
      <c r="D24" s="7" t="s">
        <v>102</v>
      </c>
      <c r="E24" s="9"/>
      <c r="F24" s="44">
        <f t="shared" si="0"/>
        <v>0</v>
      </c>
    </row>
    <row r="25" spans="1:6" ht="24.95" customHeight="1">
      <c r="A25" s="7">
        <v>16</v>
      </c>
      <c r="B25" s="6" t="s">
        <v>15</v>
      </c>
      <c r="C25" s="7">
        <v>1</v>
      </c>
      <c r="D25" s="7"/>
      <c r="E25" s="8"/>
      <c r="F25" s="44">
        <f t="shared" si="0"/>
        <v>0</v>
      </c>
    </row>
    <row r="26" spans="1:6" ht="24.95" customHeight="1">
      <c r="A26" s="7">
        <v>17</v>
      </c>
      <c r="B26" s="6" t="s">
        <v>16</v>
      </c>
      <c r="C26" s="7">
        <v>2</v>
      </c>
      <c r="D26" s="7"/>
      <c r="E26" s="8"/>
      <c r="F26" s="44">
        <f t="shared" si="0"/>
        <v>0</v>
      </c>
    </row>
    <row r="27" spans="1:6" ht="24.95" customHeight="1">
      <c r="A27" s="7">
        <v>18</v>
      </c>
      <c r="B27" s="6" t="s">
        <v>17</v>
      </c>
      <c r="C27" s="7">
        <v>1</v>
      </c>
      <c r="D27" s="7"/>
      <c r="E27" s="8"/>
      <c r="F27" s="44">
        <f t="shared" si="0"/>
        <v>0</v>
      </c>
    </row>
    <row r="28" spans="1:6" ht="24.95" customHeight="1">
      <c r="A28" s="7">
        <v>19</v>
      </c>
      <c r="B28" s="6" t="s">
        <v>103</v>
      </c>
      <c r="C28" s="7">
        <v>2</v>
      </c>
      <c r="D28" s="6"/>
      <c r="E28" s="8"/>
      <c r="F28" s="44">
        <f t="shared" si="0"/>
        <v>0</v>
      </c>
    </row>
    <row r="29" spans="1:6" ht="24.95" customHeight="1">
      <c r="A29" s="7">
        <v>20</v>
      </c>
      <c r="B29" s="6" t="s">
        <v>74</v>
      </c>
      <c r="C29" s="7">
        <v>1</v>
      </c>
      <c r="D29" s="7" t="s">
        <v>20</v>
      </c>
      <c r="E29" s="9"/>
      <c r="F29" s="44">
        <f t="shared" si="0"/>
        <v>0</v>
      </c>
    </row>
    <row r="30" spans="1:6" ht="24.95" customHeight="1">
      <c r="A30" s="7">
        <v>21</v>
      </c>
      <c r="B30" s="6" t="s">
        <v>84</v>
      </c>
      <c r="C30" s="7">
        <v>1</v>
      </c>
      <c r="D30" s="7" t="s">
        <v>21</v>
      </c>
      <c r="E30" s="8"/>
      <c r="F30" s="44">
        <f t="shared" si="0"/>
        <v>0</v>
      </c>
    </row>
    <row r="31" spans="1:6" ht="24.95" customHeight="1">
      <c r="A31" s="7">
        <v>22</v>
      </c>
      <c r="B31" s="6" t="s">
        <v>88</v>
      </c>
      <c r="C31" s="7">
        <v>1</v>
      </c>
      <c r="D31" s="7"/>
      <c r="E31" s="8"/>
      <c r="F31" s="44">
        <f t="shared" si="0"/>
        <v>0</v>
      </c>
    </row>
    <row r="32" spans="1:6" ht="24.95" customHeight="1">
      <c r="A32" s="7">
        <v>23</v>
      </c>
      <c r="B32" s="6" t="s">
        <v>22</v>
      </c>
      <c r="C32" s="7">
        <v>3</v>
      </c>
      <c r="D32" s="7" t="s">
        <v>70</v>
      </c>
      <c r="E32" s="12"/>
      <c r="F32" s="44">
        <f t="shared" si="0"/>
        <v>0</v>
      </c>
    </row>
    <row r="33" spans="1:6" ht="27.4" customHeight="1">
      <c r="A33" s="7">
        <v>24</v>
      </c>
      <c r="B33" s="10" t="s">
        <v>77</v>
      </c>
      <c r="C33" s="7">
        <v>4</v>
      </c>
      <c r="D33" s="7"/>
      <c r="E33" s="8"/>
      <c r="F33" s="44">
        <f t="shared" si="0"/>
        <v>0</v>
      </c>
    </row>
    <row r="34" spans="1:6" ht="36.950000000000003" customHeight="1" thickBot="1">
      <c r="A34" s="7">
        <v>25</v>
      </c>
      <c r="B34" s="10" t="s">
        <v>104</v>
      </c>
      <c r="C34" s="7">
        <v>3</v>
      </c>
      <c r="D34" s="7"/>
      <c r="E34" s="8"/>
      <c r="F34" s="44">
        <f t="shared" si="0"/>
        <v>0</v>
      </c>
    </row>
    <row r="35" spans="1:6" ht="15.75" thickBot="1">
      <c r="B35" s="2" t="s">
        <v>117</v>
      </c>
      <c r="E35" s="41" t="s">
        <v>118</v>
      </c>
      <c r="F35" s="45">
        <f>SUM(F10:F34)</f>
        <v>0</v>
      </c>
    </row>
    <row r="36" spans="1:6" ht="17.25" thickBot="1">
      <c r="E36" s="42" t="s">
        <v>119</v>
      </c>
      <c r="F36" s="45">
        <f>+F35*0.18</f>
        <v>0</v>
      </c>
    </row>
    <row r="37" spans="1:6" ht="15.75" thickBot="1">
      <c r="E37" s="43" t="s">
        <v>120</v>
      </c>
      <c r="F37" s="46">
        <f>+F35+F36</f>
        <v>0</v>
      </c>
    </row>
    <row r="38" spans="1:6">
      <c r="B38" s="47"/>
    </row>
    <row r="39" spans="1:6" ht="15">
      <c r="B39" s="48" t="s">
        <v>121</v>
      </c>
    </row>
    <row r="40" spans="1:6">
      <c r="B40" s="49"/>
    </row>
    <row r="41" spans="1:6">
      <c r="B41" s="49" t="s">
        <v>122</v>
      </c>
    </row>
    <row r="42" spans="1:6">
      <c r="B42" s="47"/>
    </row>
    <row r="43" spans="1:6">
      <c r="B43" s="47" t="s">
        <v>123</v>
      </c>
    </row>
    <row r="44" spans="1:6" ht="27">
      <c r="B44" s="47" t="s">
        <v>124</v>
      </c>
    </row>
    <row r="45" spans="1:6">
      <c r="B45" s="47" t="s">
        <v>125</v>
      </c>
    </row>
    <row r="46" spans="1:6">
      <c r="B46" s="47"/>
    </row>
    <row r="47" spans="1:6" ht="28.5">
      <c r="B47" s="47" t="s">
        <v>126</v>
      </c>
    </row>
    <row r="48" spans="1:6">
      <c r="B48" s="50"/>
    </row>
    <row r="49" spans="2:2" ht="28.5">
      <c r="B49" s="51" t="s">
        <v>127</v>
      </c>
    </row>
  </sheetData>
  <mergeCells count="7">
    <mergeCell ref="A3:F3"/>
    <mergeCell ref="A2:F2"/>
    <mergeCell ref="A1:F1"/>
    <mergeCell ref="A8:F8"/>
    <mergeCell ref="A4:F4"/>
    <mergeCell ref="A5:F5"/>
    <mergeCell ref="A6:B6"/>
  </mergeCells>
  <phoneticPr fontId="6" type="noConversion"/>
  <pageMargins left="0.7" right="0.7" top="0.75" bottom="0.75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view="pageBreakPreview" zoomScale="70" zoomScaleNormal="85" zoomScaleSheetLayoutView="70" workbookViewId="0">
      <pane ySplit="10" topLeftCell="A11" activePane="bottomLeft" state="frozen"/>
      <selection pane="bottomLeft" activeCell="A9" sqref="A9:F9"/>
    </sheetView>
  </sheetViews>
  <sheetFormatPr baseColWidth="10" defaultColWidth="9" defaultRowHeight="14.25"/>
  <cols>
    <col min="1" max="1" width="8.875" style="1"/>
    <col min="2" max="2" width="50" style="2" customWidth="1"/>
    <col min="3" max="3" width="11.375" style="2" customWidth="1"/>
    <col min="4" max="4" width="26.125" style="2" customWidth="1"/>
    <col min="5" max="5" width="24.875" style="3" customWidth="1"/>
    <col min="6" max="6" width="13.625" style="3" customWidth="1"/>
  </cols>
  <sheetData>
    <row r="1" spans="1:6" ht="41.25" customHeight="1">
      <c r="A1" s="38" t="s">
        <v>112</v>
      </c>
      <c r="B1" s="38"/>
      <c r="C1" s="38"/>
      <c r="D1" s="38"/>
      <c r="E1" s="38"/>
      <c r="F1" s="38"/>
    </row>
    <row r="2" spans="1:6" ht="36" customHeight="1">
      <c r="A2" s="38" t="s">
        <v>111</v>
      </c>
      <c r="B2" s="38"/>
      <c r="C2" s="38"/>
      <c r="D2" s="38"/>
      <c r="E2" s="38"/>
      <c r="F2" s="38"/>
    </row>
    <row r="3" spans="1:6" ht="32.25" customHeight="1">
      <c r="A3" s="38" t="s">
        <v>110</v>
      </c>
      <c r="B3" s="38"/>
      <c r="C3" s="38"/>
      <c r="D3" s="38"/>
      <c r="E3" s="38"/>
      <c r="F3" s="38"/>
    </row>
    <row r="4" spans="1:6" ht="16.5" customHeight="1">
      <c r="A4" s="40" t="s">
        <v>116</v>
      </c>
      <c r="B4" s="40"/>
      <c r="C4" s="40"/>
      <c r="D4" s="40"/>
      <c r="E4" s="40"/>
      <c r="F4" s="40"/>
    </row>
    <row r="5" spans="1:6" ht="17.25" thickBot="1">
      <c r="A5" s="28" t="s">
        <v>115</v>
      </c>
      <c r="B5" s="28"/>
      <c r="C5" s="28"/>
      <c r="D5" s="28"/>
      <c r="E5" s="28"/>
      <c r="F5" s="28"/>
    </row>
    <row r="6" spans="1:6" ht="15.75" thickBot="1">
      <c r="A6" s="36" t="s">
        <v>113</v>
      </c>
      <c r="B6" s="37"/>
      <c r="C6" s="14"/>
      <c r="D6" s="14"/>
      <c r="E6" s="14"/>
      <c r="F6" s="14"/>
    </row>
    <row r="7" spans="1:6" ht="15.75" thickBot="1">
      <c r="A7" s="52" t="s">
        <v>129</v>
      </c>
      <c r="B7" s="53" t="s">
        <v>130</v>
      </c>
      <c r="C7" s="14"/>
      <c r="D7" s="14"/>
      <c r="E7" s="14"/>
      <c r="F7" s="14"/>
    </row>
    <row r="8" spans="1:6" ht="15.75" thickBot="1">
      <c r="A8" s="29"/>
      <c r="B8" s="29"/>
      <c r="C8" s="14"/>
      <c r="D8" s="14"/>
      <c r="E8" s="14"/>
      <c r="F8" s="14"/>
    </row>
    <row r="9" spans="1:6" ht="36" customHeight="1" thickBot="1">
      <c r="A9" s="30" t="s">
        <v>134</v>
      </c>
      <c r="B9" s="31"/>
      <c r="C9" s="31"/>
      <c r="D9" s="31"/>
      <c r="E9" s="31"/>
      <c r="F9" s="32"/>
    </row>
    <row r="10" spans="1:6" ht="48.75" customHeight="1">
      <c r="A10" s="4" t="s">
        <v>72</v>
      </c>
      <c r="B10" s="4" t="s">
        <v>73</v>
      </c>
      <c r="C10" s="5" t="s">
        <v>0</v>
      </c>
      <c r="D10" s="5" t="s">
        <v>1</v>
      </c>
      <c r="E10" s="4" t="s">
        <v>132</v>
      </c>
      <c r="F10" s="4" t="s">
        <v>131</v>
      </c>
    </row>
    <row r="11" spans="1:6" ht="24.95" customHeight="1">
      <c r="A11" s="7">
        <v>1</v>
      </c>
      <c r="B11" s="6" t="s">
        <v>18</v>
      </c>
      <c r="C11" s="7">
        <v>1</v>
      </c>
      <c r="D11" s="7" t="s">
        <v>19</v>
      </c>
      <c r="E11" s="8"/>
      <c r="F11" s="44">
        <f>+C11*E11</f>
        <v>0</v>
      </c>
    </row>
    <row r="12" spans="1:6" ht="36.6" customHeight="1">
      <c r="A12" s="7">
        <v>2</v>
      </c>
      <c r="B12" s="6" t="s">
        <v>89</v>
      </c>
      <c r="C12" s="7">
        <v>1</v>
      </c>
      <c r="D12" s="7" t="s">
        <v>23</v>
      </c>
      <c r="E12" s="8"/>
      <c r="F12" s="44">
        <f t="shared" ref="F12:F23" si="0">+C12*E12</f>
        <v>0</v>
      </c>
    </row>
    <row r="13" spans="1:6" ht="36.6" customHeight="1">
      <c r="A13" s="7">
        <v>3</v>
      </c>
      <c r="B13" s="6" t="s">
        <v>101</v>
      </c>
      <c r="C13" s="7">
        <v>2</v>
      </c>
      <c r="D13" s="7"/>
      <c r="E13" s="8"/>
      <c r="F13" s="44">
        <f t="shared" si="0"/>
        <v>0</v>
      </c>
    </row>
    <row r="14" spans="1:6" ht="24.95" customHeight="1">
      <c r="A14" s="7">
        <v>4</v>
      </c>
      <c r="B14" s="6" t="s">
        <v>41</v>
      </c>
      <c r="C14" s="7">
        <v>2</v>
      </c>
      <c r="D14" s="7" t="s">
        <v>42</v>
      </c>
      <c r="E14" s="8"/>
      <c r="F14" s="44">
        <f t="shared" si="0"/>
        <v>0</v>
      </c>
    </row>
    <row r="15" spans="1:6" ht="24.95" customHeight="1">
      <c r="A15" s="7">
        <v>5</v>
      </c>
      <c r="B15" s="6" t="s">
        <v>43</v>
      </c>
      <c r="C15" s="7">
        <v>10</v>
      </c>
      <c r="D15" s="7" t="s">
        <v>44</v>
      </c>
      <c r="E15" s="8"/>
      <c r="F15" s="44">
        <f t="shared" si="0"/>
        <v>0</v>
      </c>
    </row>
    <row r="16" spans="1:6" ht="24.95" customHeight="1">
      <c r="A16" s="7">
        <v>6</v>
      </c>
      <c r="B16" s="6" t="s">
        <v>85</v>
      </c>
      <c r="C16" s="7">
        <v>3</v>
      </c>
      <c r="D16" s="7"/>
      <c r="E16" s="8"/>
      <c r="F16" s="44">
        <f t="shared" si="0"/>
        <v>0</v>
      </c>
    </row>
    <row r="17" spans="1:6" ht="24.95" customHeight="1">
      <c r="A17" s="7">
        <v>7</v>
      </c>
      <c r="B17" s="6" t="s">
        <v>90</v>
      </c>
      <c r="C17" s="7">
        <v>4</v>
      </c>
      <c r="D17" s="7" t="s">
        <v>95</v>
      </c>
      <c r="E17" s="8"/>
      <c r="F17" s="44">
        <f t="shared" si="0"/>
        <v>0</v>
      </c>
    </row>
    <row r="18" spans="1:6" ht="24.95" customHeight="1">
      <c r="A18" s="7">
        <v>8</v>
      </c>
      <c r="B18" s="6" t="s">
        <v>45</v>
      </c>
      <c r="C18" s="7">
        <v>2</v>
      </c>
      <c r="D18" s="7" t="s">
        <v>46</v>
      </c>
      <c r="E18" s="8"/>
      <c r="F18" s="44">
        <f t="shared" si="0"/>
        <v>0</v>
      </c>
    </row>
    <row r="19" spans="1:6" ht="24.95" customHeight="1">
      <c r="A19" s="7">
        <v>9</v>
      </c>
      <c r="B19" s="6" t="s">
        <v>56</v>
      </c>
      <c r="C19" s="7">
        <v>4</v>
      </c>
      <c r="D19" s="7" t="s">
        <v>57</v>
      </c>
      <c r="E19" s="8"/>
      <c r="F19" s="44">
        <f t="shared" si="0"/>
        <v>0</v>
      </c>
    </row>
    <row r="20" spans="1:6" ht="24.95" customHeight="1">
      <c r="A20" s="7">
        <v>10</v>
      </c>
      <c r="B20" s="6" t="s">
        <v>58</v>
      </c>
      <c r="C20" s="7">
        <v>3</v>
      </c>
      <c r="D20" s="7" t="s">
        <v>59</v>
      </c>
      <c r="E20" s="8"/>
      <c r="F20" s="44">
        <f t="shared" si="0"/>
        <v>0</v>
      </c>
    </row>
    <row r="21" spans="1:6" ht="24.95" customHeight="1">
      <c r="A21" s="7">
        <v>11</v>
      </c>
      <c r="B21" s="6" t="s">
        <v>86</v>
      </c>
      <c r="C21" s="7">
        <v>5</v>
      </c>
      <c r="D21" s="7" t="s">
        <v>66</v>
      </c>
      <c r="E21" s="8"/>
      <c r="F21" s="44">
        <f t="shared" si="0"/>
        <v>0</v>
      </c>
    </row>
    <row r="22" spans="1:6" ht="24.95" customHeight="1">
      <c r="A22" s="7">
        <v>12</v>
      </c>
      <c r="B22" s="6" t="s">
        <v>67</v>
      </c>
      <c r="C22" s="7">
        <v>6</v>
      </c>
      <c r="D22" s="7" t="s">
        <v>68</v>
      </c>
      <c r="E22" s="8"/>
      <c r="F22" s="44">
        <f t="shared" si="0"/>
        <v>0</v>
      </c>
    </row>
    <row r="23" spans="1:6" ht="24.95" customHeight="1" thickBot="1">
      <c r="A23" s="7">
        <v>13</v>
      </c>
      <c r="B23" s="6" t="s">
        <v>91</v>
      </c>
      <c r="C23" s="7">
        <v>6</v>
      </c>
      <c r="D23" s="7"/>
      <c r="E23" s="8"/>
      <c r="F23" s="44">
        <f t="shared" si="0"/>
        <v>0</v>
      </c>
    </row>
    <row r="24" spans="1:6" ht="15.75" thickBot="1">
      <c r="E24" s="41" t="s">
        <v>118</v>
      </c>
      <c r="F24" s="45">
        <f>SUM(F1:F23)</f>
        <v>0</v>
      </c>
    </row>
    <row r="25" spans="1:6" ht="17.25" thickBot="1">
      <c r="B25" s="47"/>
      <c r="E25" s="42" t="s">
        <v>119</v>
      </c>
      <c r="F25" s="45">
        <f>+F24*0.18</f>
        <v>0</v>
      </c>
    </row>
    <row r="26" spans="1:6" ht="15.75" thickBot="1">
      <c r="B26" s="48" t="s">
        <v>121</v>
      </c>
      <c r="E26" s="43" t="s">
        <v>120</v>
      </c>
      <c r="F26" s="46">
        <f>+F24+F25</f>
        <v>0</v>
      </c>
    </row>
    <row r="27" spans="1:6">
      <c r="B27" s="49"/>
    </row>
    <row r="28" spans="1:6">
      <c r="B28" s="49" t="s">
        <v>122</v>
      </c>
    </row>
    <row r="29" spans="1:6">
      <c r="B29" s="47"/>
    </row>
    <row r="30" spans="1:6">
      <c r="B30" s="47" t="s">
        <v>128</v>
      </c>
    </row>
    <row r="31" spans="1:6" ht="27">
      <c r="B31" s="47" t="s">
        <v>124</v>
      </c>
    </row>
    <row r="32" spans="1:6">
      <c r="B32" s="47" t="s">
        <v>125</v>
      </c>
    </row>
    <row r="33" spans="2:2">
      <c r="B33" s="47"/>
    </row>
    <row r="34" spans="2:2" ht="28.5">
      <c r="B34" s="47" t="s">
        <v>126</v>
      </c>
    </row>
    <row r="35" spans="2:2">
      <c r="B35" s="50"/>
    </row>
    <row r="36" spans="2:2" ht="28.5">
      <c r="B36" s="51" t="s">
        <v>127</v>
      </c>
    </row>
  </sheetData>
  <mergeCells count="8">
    <mergeCell ref="A9:F9"/>
    <mergeCell ref="A6:B6"/>
    <mergeCell ref="A8:B8"/>
    <mergeCell ref="A1:F1"/>
    <mergeCell ref="A2:F2"/>
    <mergeCell ref="A3:F3"/>
    <mergeCell ref="A4:F4"/>
    <mergeCell ref="A5:F5"/>
  </mergeCells>
  <printOptions horizontalCentered="1"/>
  <pageMargins left="0.46" right="0.17" top="0.75" bottom="0.42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view="pageBreakPreview" zoomScale="70" zoomScaleNormal="85" zoomScaleSheetLayoutView="70" workbookViewId="0">
      <pane ySplit="9" topLeftCell="A10" activePane="bottomLeft" state="frozen"/>
      <selection pane="bottomLeft" activeCell="G10" sqref="G10"/>
    </sheetView>
  </sheetViews>
  <sheetFormatPr baseColWidth="10" defaultColWidth="9" defaultRowHeight="14.25"/>
  <cols>
    <col min="1" max="1" width="8.875" style="1"/>
    <col min="2" max="2" width="50" style="2" customWidth="1"/>
    <col min="3" max="3" width="11.375" style="2" customWidth="1"/>
    <col min="4" max="4" width="26.125" style="2" customWidth="1"/>
    <col min="5" max="5" width="17.875" style="3" customWidth="1"/>
    <col min="6" max="6" width="15.25" style="3" customWidth="1"/>
  </cols>
  <sheetData>
    <row r="1" spans="1:6" ht="32.25" customHeight="1">
      <c r="A1" s="38" t="s">
        <v>112</v>
      </c>
      <c r="B1" s="38"/>
      <c r="C1" s="38"/>
      <c r="D1" s="38"/>
      <c r="E1" s="38"/>
      <c r="F1" s="54"/>
    </row>
    <row r="2" spans="1:6" ht="39.75" customHeight="1">
      <c r="A2" s="38" t="s">
        <v>111</v>
      </c>
      <c r="B2" s="38"/>
      <c r="C2" s="38"/>
      <c r="D2" s="38"/>
      <c r="E2" s="38"/>
      <c r="F2" s="54"/>
    </row>
    <row r="3" spans="1:6" ht="30.75" customHeight="1">
      <c r="A3" s="38" t="s">
        <v>110</v>
      </c>
      <c r="B3" s="38"/>
      <c r="C3" s="38"/>
      <c r="D3" s="38"/>
      <c r="E3" s="38"/>
      <c r="F3" s="54"/>
    </row>
    <row r="4" spans="1:6" ht="16.5">
      <c r="A4" s="40" t="s">
        <v>116</v>
      </c>
      <c r="B4" s="40"/>
      <c r="C4" s="40"/>
      <c r="D4" s="40"/>
      <c r="E4" s="40"/>
      <c r="F4" s="40"/>
    </row>
    <row r="5" spans="1:6" ht="15">
      <c r="A5" s="29" t="s">
        <v>107</v>
      </c>
      <c r="B5" s="29"/>
      <c r="C5" s="14"/>
      <c r="D5" s="14"/>
      <c r="E5" s="14"/>
      <c r="F5" s="14"/>
    </row>
    <row r="6" spans="1:6" ht="15">
      <c r="A6" s="29" t="s">
        <v>108</v>
      </c>
      <c r="B6" s="29"/>
      <c r="C6" s="14"/>
      <c r="D6" s="14"/>
      <c r="E6" s="14"/>
      <c r="F6" s="14"/>
    </row>
    <row r="7" spans="1:6" ht="15.75" thickBot="1">
      <c r="A7" s="29" t="s">
        <v>109</v>
      </c>
      <c r="B7" s="29"/>
      <c r="C7" s="14"/>
      <c r="D7" s="14"/>
      <c r="E7" s="14"/>
      <c r="F7" s="14"/>
    </row>
    <row r="8" spans="1:6" ht="36.6" customHeight="1" thickBot="1">
      <c r="A8" s="33" t="s">
        <v>135</v>
      </c>
      <c r="B8" s="34"/>
      <c r="C8" s="34"/>
      <c r="D8" s="34"/>
      <c r="E8" s="34"/>
      <c r="F8" s="35"/>
    </row>
    <row r="9" spans="1:6" ht="99" customHeight="1" thickBot="1">
      <c r="A9" s="15" t="s">
        <v>72</v>
      </c>
      <c r="B9" s="15" t="s">
        <v>73</v>
      </c>
      <c r="C9" s="16" t="s">
        <v>0</v>
      </c>
      <c r="D9" s="16" t="s">
        <v>1</v>
      </c>
      <c r="E9" s="4" t="s">
        <v>132</v>
      </c>
      <c r="F9" s="4" t="s">
        <v>131</v>
      </c>
    </row>
    <row r="10" spans="1:6" ht="24.95" customHeight="1">
      <c r="A10" s="17">
        <v>1</v>
      </c>
      <c r="B10" s="18" t="s">
        <v>24</v>
      </c>
      <c r="C10" s="19">
        <v>6</v>
      </c>
      <c r="D10" s="19" t="s">
        <v>25</v>
      </c>
      <c r="E10" s="20"/>
      <c r="F10" s="44">
        <f>+C10*E10</f>
        <v>0</v>
      </c>
    </row>
    <row r="11" spans="1:6" ht="24.95" customHeight="1">
      <c r="A11" s="21">
        <v>2</v>
      </c>
      <c r="B11" s="6" t="s">
        <v>26</v>
      </c>
      <c r="C11" s="7">
        <v>2</v>
      </c>
      <c r="D11" s="7" t="s">
        <v>27</v>
      </c>
      <c r="E11" s="9"/>
      <c r="F11" s="44">
        <f t="shared" ref="F11:F42" si="0">+C11*E11</f>
        <v>0</v>
      </c>
    </row>
    <row r="12" spans="1:6" ht="24.95" customHeight="1">
      <c r="A12" s="21">
        <v>3</v>
      </c>
      <c r="B12" s="6" t="s">
        <v>78</v>
      </c>
      <c r="C12" s="7">
        <v>3</v>
      </c>
      <c r="D12" s="7" t="s">
        <v>28</v>
      </c>
      <c r="E12" s="9"/>
      <c r="F12" s="44">
        <f t="shared" si="0"/>
        <v>0</v>
      </c>
    </row>
    <row r="13" spans="1:6" ht="24.95" customHeight="1">
      <c r="A13" s="21">
        <v>4</v>
      </c>
      <c r="B13" s="6" t="s">
        <v>75</v>
      </c>
      <c r="C13" s="7">
        <v>1</v>
      </c>
      <c r="D13" s="7" t="s">
        <v>76</v>
      </c>
      <c r="E13" s="9"/>
      <c r="F13" s="44">
        <f t="shared" si="0"/>
        <v>0</v>
      </c>
    </row>
    <row r="14" spans="1:6" ht="24.95" customHeight="1">
      <c r="A14" s="21">
        <v>5</v>
      </c>
      <c r="B14" s="6" t="s">
        <v>30</v>
      </c>
      <c r="C14" s="7">
        <v>3</v>
      </c>
      <c r="D14" s="7" t="s">
        <v>31</v>
      </c>
      <c r="E14" s="9"/>
      <c r="F14" s="44">
        <f t="shared" si="0"/>
        <v>0</v>
      </c>
    </row>
    <row r="15" spans="1:6" ht="24.95" customHeight="1">
      <c r="A15" s="21">
        <v>6</v>
      </c>
      <c r="B15" s="6" t="s">
        <v>32</v>
      </c>
      <c r="C15" s="7">
        <v>2</v>
      </c>
      <c r="D15" s="7" t="s">
        <v>33</v>
      </c>
      <c r="E15" s="9"/>
      <c r="F15" s="44">
        <f t="shared" si="0"/>
        <v>0</v>
      </c>
    </row>
    <row r="16" spans="1:6" ht="24.95" customHeight="1">
      <c r="A16" s="21">
        <v>7</v>
      </c>
      <c r="B16" s="6" t="s">
        <v>32</v>
      </c>
      <c r="C16" s="7">
        <v>2</v>
      </c>
      <c r="D16" s="7" t="s">
        <v>34</v>
      </c>
      <c r="E16" s="9"/>
      <c r="F16" s="44">
        <f t="shared" si="0"/>
        <v>0</v>
      </c>
    </row>
    <row r="17" spans="1:6" ht="24.95" customHeight="1">
      <c r="A17" s="21">
        <v>8</v>
      </c>
      <c r="B17" s="6" t="s">
        <v>32</v>
      </c>
      <c r="C17" s="7">
        <v>2</v>
      </c>
      <c r="D17" s="7" t="s">
        <v>35</v>
      </c>
      <c r="E17" s="9"/>
      <c r="F17" s="44">
        <f t="shared" si="0"/>
        <v>0</v>
      </c>
    </row>
    <row r="18" spans="1:6" ht="24.95" customHeight="1">
      <c r="A18" s="21">
        <v>9</v>
      </c>
      <c r="B18" s="6" t="s">
        <v>36</v>
      </c>
      <c r="C18" s="7">
        <v>20</v>
      </c>
      <c r="D18" s="7" t="s">
        <v>37</v>
      </c>
      <c r="E18" s="8"/>
      <c r="F18" s="44">
        <f t="shared" si="0"/>
        <v>0</v>
      </c>
    </row>
    <row r="19" spans="1:6" ht="24.95" customHeight="1">
      <c r="A19" s="21">
        <v>10</v>
      </c>
      <c r="B19" s="6" t="s">
        <v>38</v>
      </c>
      <c r="C19" s="7">
        <v>6</v>
      </c>
      <c r="D19" s="7" t="s">
        <v>39</v>
      </c>
      <c r="E19" s="8"/>
      <c r="F19" s="44">
        <f t="shared" si="0"/>
        <v>0</v>
      </c>
    </row>
    <row r="20" spans="1:6" ht="24.95" customHeight="1">
      <c r="A20" s="21">
        <v>11</v>
      </c>
      <c r="B20" s="6" t="s">
        <v>40</v>
      </c>
      <c r="C20" s="7">
        <v>8</v>
      </c>
      <c r="D20" s="7" t="s">
        <v>48</v>
      </c>
      <c r="E20" s="8"/>
      <c r="F20" s="44">
        <f t="shared" si="0"/>
        <v>0</v>
      </c>
    </row>
    <row r="21" spans="1:6" ht="24.95" customHeight="1">
      <c r="A21" s="21">
        <v>12</v>
      </c>
      <c r="B21" s="6" t="s">
        <v>47</v>
      </c>
      <c r="C21" s="7">
        <v>8</v>
      </c>
      <c r="D21" s="7" t="s">
        <v>48</v>
      </c>
      <c r="E21" s="9"/>
      <c r="F21" s="44">
        <f t="shared" si="0"/>
        <v>0</v>
      </c>
    </row>
    <row r="22" spans="1:6" ht="24.95" customHeight="1">
      <c r="A22" s="21">
        <v>13</v>
      </c>
      <c r="B22" s="6" t="s">
        <v>47</v>
      </c>
      <c r="C22" s="7">
        <v>8</v>
      </c>
      <c r="D22" s="7" t="s">
        <v>25</v>
      </c>
      <c r="E22" s="9"/>
      <c r="F22" s="44">
        <f t="shared" si="0"/>
        <v>0</v>
      </c>
    </row>
    <row r="23" spans="1:6" ht="24.95" customHeight="1">
      <c r="A23" s="21">
        <v>14</v>
      </c>
      <c r="B23" s="6" t="s">
        <v>47</v>
      </c>
      <c r="C23" s="7">
        <v>8</v>
      </c>
      <c r="D23" s="7" t="s">
        <v>49</v>
      </c>
      <c r="E23" s="9"/>
      <c r="F23" s="44">
        <f t="shared" si="0"/>
        <v>0</v>
      </c>
    </row>
    <row r="24" spans="1:6" ht="24.95" customHeight="1">
      <c r="A24" s="21">
        <v>15</v>
      </c>
      <c r="B24" s="6" t="s">
        <v>47</v>
      </c>
      <c r="C24" s="7">
        <v>8</v>
      </c>
      <c r="D24" s="7" t="s">
        <v>50</v>
      </c>
      <c r="E24" s="9"/>
      <c r="F24" s="44">
        <f t="shared" si="0"/>
        <v>0</v>
      </c>
    </row>
    <row r="25" spans="1:6" ht="24.95" customHeight="1">
      <c r="A25" s="21">
        <v>16</v>
      </c>
      <c r="B25" s="6" t="s">
        <v>47</v>
      </c>
      <c r="C25" s="7">
        <v>8</v>
      </c>
      <c r="D25" s="7" t="s">
        <v>51</v>
      </c>
      <c r="E25" s="9"/>
      <c r="F25" s="44">
        <f t="shared" si="0"/>
        <v>0</v>
      </c>
    </row>
    <row r="26" spans="1:6" ht="24.95" customHeight="1">
      <c r="A26" s="21">
        <v>17</v>
      </c>
      <c r="B26" s="6" t="s">
        <v>71</v>
      </c>
      <c r="C26" s="7">
        <v>4</v>
      </c>
      <c r="D26" s="7" t="s">
        <v>96</v>
      </c>
      <c r="E26" s="9"/>
      <c r="F26" s="44">
        <f t="shared" si="0"/>
        <v>0</v>
      </c>
    </row>
    <row r="27" spans="1:6" ht="24.95" customHeight="1">
      <c r="A27" s="21">
        <v>18</v>
      </c>
      <c r="B27" s="6" t="s">
        <v>71</v>
      </c>
      <c r="C27" s="7">
        <v>3</v>
      </c>
      <c r="D27" s="7" t="s">
        <v>97</v>
      </c>
      <c r="E27" s="8"/>
      <c r="F27" s="44">
        <f t="shared" si="0"/>
        <v>0</v>
      </c>
    </row>
    <row r="28" spans="1:6" ht="24.95" customHeight="1">
      <c r="A28" s="21">
        <v>19</v>
      </c>
      <c r="B28" s="6" t="s">
        <v>71</v>
      </c>
      <c r="C28" s="7">
        <v>3</v>
      </c>
      <c r="D28" s="7" t="s">
        <v>98</v>
      </c>
      <c r="E28" s="9"/>
      <c r="F28" s="44">
        <f t="shared" si="0"/>
        <v>0</v>
      </c>
    </row>
    <row r="29" spans="1:6" ht="24.95" customHeight="1">
      <c r="A29" s="21">
        <v>20</v>
      </c>
      <c r="B29" s="6" t="s">
        <v>52</v>
      </c>
      <c r="C29" s="7">
        <v>3</v>
      </c>
      <c r="D29" s="7" t="s">
        <v>37</v>
      </c>
      <c r="E29" s="9"/>
      <c r="F29" s="44">
        <f t="shared" si="0"/>
        <v>0</v>
      </c>
    </row>
    <row r="30" spans="1:6" ht="24.95" customHeight="1">
      <c r="A30" s="21">
        <v>21</v>
      </c>
      <c r="B30" s="6" t="s">
        <v>53</v>
      </c>
      <c r="C30" s="7">
        <v>3</v>
      </c>
      <c r="D30" s="7" t="s">
        <v>48</v>
      </c>
      <c r="E30" s="9"/>
      <c r="F30" s="44">
        <f t="shared" si="0"/>
        <v>0</v>
      </c>
    </row>
    <row r="31" spans="1:6" ht="24.95" customHeight="1">
      <c r="A31" s="21">
        <v>22</v>
      </c>
      <c r="B31" s="6" t="s">
        <v>53</v>
      </c>
      <c r="C31" s="7">
        <v>3</v>
      </c>
      <c r="D31" s="7" t="s">
        <v>35</v>
      </c>
      <c r="E31" s="9"/>
      <c r="F31" s="44">
        <f t="shared" si="0"/>
        <v>0</v>
      </c>
    </row>
    <row r="32" spans="1:6" ht="24.95" customHeight="1">
      <c r="A32" s="21">
        <v>23</v>
      </c>
      <c r="B32" s="6" t="s">
        <v>53</v>
      </c>
      <c r="C32" s="7">
        <v>3</v>
      </c>
      <c r="D32" s="7" t="s">
        <v>54</v>
      </c>
      <c r="E32" s="9"/>
      <c r="F32" s="44">
        <f t="shared" si="0"/>
        <v>0</v>
      </c>
    </row>
    <row r="33" spans="1:6" ht="24.95" customHeight="1">
      <c r="A33" s="21">
        <v>24</v>
      </c>
      <c r="B33" s="6" t="s">
        <v>53</v>
      </c>
      <c r="C33" s="7">
        <v>5</v>
      </c>
      <c r="D33" s="7" t="s">
        <v>29</v>
      </c>
      <c r="E33" s="9"/>
      <c r="F33" s="44">
        <f t="shared" si="0"/>
        <v>0</v>
      </c>
    </row>
    <row r="34" spans="1:6" ht="24.95" customHeight="1">
      <c r="A34" s="21">
        <v>25</v>
      </c>
      <c r="B34" s="6" t="s">
        <v>53</v>
      </c>
      <c r="C34" s="7">
        <v>5</v>
      </c>
      <c r="D34" s="7" t="s">
        <v>55</v>
      </c>
      <c r="E34" s="9"/>
      <c r="F34" s="44">
        <f t="shared" si="0"/>
        <v>0</v>
      </c>
    </row>
    <row r="35" spans="1:6" ht="25.5" customHeight="1">
      <c r="A35" s="21">
        <v>26</v>
      </c>
      <c r="B35" s="6" t="s">
        <v>60</v>
      </c>
      <c r="C35" s="7">
        <v>12</v>
      </c>
      <c r="D35" s="7" t="s">
        <v>99</v>
      </c>
      <c r="E35" s="8"/>
      <c r="F35" s="44">
        <f t="shared" si="0"/>
        <v>0</v>
      </c>
    </row>
    <row r="36" spans="1:6" ht="24.95" customHeight="1">
      <c r="A36" s="21">
        <v>27</v>
      </c>
      <c r="B36" s="6" t="s">
        <v>61</v>
      </c>
      <c r="C36" s="7">
        <v>8</v>
      </c>
      <c r="D36" s="7" t="s">
        <v>62</v>
      </c>
      <c r="E36" s="9"/>
      <c r="F36" s="44">
        <f t="shared" si="0"/>
        <v>0</v>
      </c>
    </row>
    <row r="37" spans="1:6" ht="24.95" customHeight="1">
      <c r="A37" s="21">
        <v>28</v>
      </c>
      <c r="B37" s="6" t="s">
        <v>63</v>
      </c>
      <c r="C37" s="7">
        <v>5</v>
      </c>
      <c r="D37" s="7" t="s">
        <v>50</v>
      </c>
      <c r="E37" s="8"/>
      <c r="F37" s="44">
        <f t="shared" si="0"/>
        <v>0</v>
      </c>
    </row>
    <row r="38" spans="1:6" ht="24.95" customHeight="1">
      <c r="A38" s="21">
        <v>29</v>
      </c>
      <c r="B38" s="6" t="s">
        <v>63</v>
      </c>
      <c r="C38" s="7">
        <v>5</v>
      </c>
      <c r="D38" s="7" t="s">
        <v>64</v>
      </c>
      <c r="E38" s="8"/>
      <c r="F38" s="44">
        <f t="shared" si="0"/>
        <v>0</v>
      </c>
    </row>
    <row r="39" spans="1:6" ht="24.95" customHeight="1">
      <c r="A39" s="21">
        <v>30</v>
      </c>
      <c r="B39" s="6" t="s">
        <v>65</v>
      </c>
      <c r="C39" s="7">
        <v>5</v>
      </c>
      <c r="D39" s="7" t="s">
        <v>35</v>
      </c>
      <c r="E39" s="8"/>
      <c r="F39" s="44">
        <f t="shared" si="0"/>
        <v>0</v>
      </c>
    </row>
    <row r="40" spans="1:6" ht="24.95" customHeight="1">
      <c r="A40" s="21">
        <v>31</v>
      </c>
      <c r="B40" s="6" t="s">
        <v>65</v>
      </c>
      <c r="C40" s="7">
        <v>5</v>
      </c>
      <c r="D40" s="7">
        <v>1000</v>
      </c>
      <c r="E40" s="8"/>
      <c r="F40" s="44">
        <f t="shared" si="0"/>
        <v>0</v>
      </c>
    </row>
    <row r="41" spans="1:6" ht="24.95" customHeight="1">
      <c r="A41" s="21">
        <v>32</v>
      </c>
      <c r="B41" s="6" t="s">
        <v>69</v>
      </c>
      <c r="C41" s="7">
        <v>50</v>
      </c>
      <c r="D41" s="7" t="s">
        <v>49</v>
      </c>
      <c r="E41" s="8"/>
      <c r="F41" s="44">
        <f t="shared" si="0"/>
        <v>0</v>
      </c>
    </row>
    <row r="42" spans="1:6" ht="24.95" customHeight="1" thickBot="1">
      <c r="A42" s="22">
        <v>33</v>
      </c>
      <c r="B42" s="23" t="s">
        <v>79</v>
      </c>
      <c r="C42" s="24">
        <v>5</v>
      </c>
      <c r="D42" s="24" t="s">
        <v>100</v>
      </c>
      <c r="E42" s="25"/>
      <c r="F42" s="44">
        <f t="shared" si="0"/>
        <v>0</v>
      </c>
    </row>
    <row r="43" spans="1:6" ht="15.75" thickBot="1">
      <c r="E43" s="41" t="s">
        <v>118</v>
      </c>
      <c r="F43" s="45">
        <f>SUM(F18:F42)</f>
        <v>0</v>
      </c>
    </row>
    <row r="44" spans="1:6" ht="17.25" thickBot="1">
      <c r="E44" s="42" t="s">
        <v>119</v>
      </c>
      <c r="F44" s="45">
        <f>+F43*0.18</f>
        <v>0</v>
      </c>
    </row>
    <row r="45" spans="1:6" ht="15.75" thickBot="1">
      <c r="E45" s="43" t="s">
        <v>120</v>
      </c>
      <c r="F45" s="46">
        <f>+F43+F44</f>
        <v>0</v>
      </c>
    </row>
    <row r="46" spans="1:6" ht="15">
      <c r="B46" s="48" t="s">
        <v>121</v>
      </c>
    </row>
    <row r="47" spans="1:6">
      <c r="B47" s="49"/>
    </row>
    <row r="48" spans="1:6">
      <c r="B48" s="49" t="s">
        <v>122</v>
      </c>
    </row>
    <row r="49" spans="2:2">
      <c r="B49" s="47"/>
    </row>
    <row r="50" spans="2:2">
      <c r="B50" s="47" t="s">
        <v>128</v>
      </c>
    </row>
    <row r="51" spans="2:2" ht="27">
      <c r="B51" s="47" t="s">
        <v>124</v>
      </c>
    </row>
    <row r="52" spans="2:2">
      <c r="B52" s="47" t="s">
        <v>125</v>
      </c>
    </row>
    <row r="53" spans="2:2">
      <c r="B53" s="47"/>
    </row>
    <row r="54" spans="2:2" ht="28.5">
      <c r="B54" s="47" t="s">
        <v>126</v>
      </c>
    </row>
    <row r="55" spans="2:2">
      <c r="B55" s="50"/>
    </row>
    <row r="56" spans="2:2" ht="28.5">
      <c r="B56" s="51" t="s">
        <v>127</v>
      </c>
    </row>
  </sheetData>
  <mergeCells count="8">
    <mergeCell ref="A8:F8"/>
    <mergeCell ref="A5:B5"/>
    <mergeCell ref="A6:B6"/>
    <mergeCell ref="A7:B7"/>
    <mergeCell ref="A1:E1"/>
    <mergeCell ref="A2:E2"/>
    <mergeCell ref="A3:E3"/>
    <mergeCell ref="A4:F4"/>
  </mergeCells>
  <printOptions horizontalCentered="1"/>
  <pageMargins left="0.17" right="0.17" top="0.5" bottom="0.43" header="0.3" footer="0.3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Lote I Equipos LAB La Dura</vt:lpstr>
      <vt:lpstr>Lote II Accesorios LAB La Dura</vt:lpstr>
      <vt:lpstr>Lote III Insumos LAB La Dura</vt:lpstr>
      <vt:lpstr>'Lote I Equipos LAB La Dura'!Área_de_impresión</vt:lpstr>
      <vt:lpstr>'Lote II Accesorios LAB La Dura'!Área_de_impresión</vt:lpstr>
      <vt:lpstr>'Lote III Insumos LAB La Dura'!Área_de_impresión</vt:lpstr>
      <vt:lpstr>'Lote I Equipos LAB La Dura'!Títulos_a_imprimir</vt:lpstr>
      <vt:lpstr>'Lote II Accesorios LAB La Dura'!Títulos_a_imprimir</vt:lpstr>
      <vt:lpstr>'Lote III Insumos LAB La Dura'!Títulos_a_imprimir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De León</dc:creator>
  <cp:lastModifiedBy>Briseyda Rebeca Peguero</cp:lastModifiedBy>
  <cp:lastPrinted>2024-05-29T19:01:23Z</cp:lastPrinted>
  <dcterms:created xsi:type="dcterms:W3CDTF">2024-04-17T20:25:02Z</dcterms:created>
  <dcterms:modified xsi:type="dcterms:W3CDTF">2024-05-29T19:34:51Z</dcterms:modified>
</cp:coreProperties>
</file>